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BS\A. SERVICE 2024\PA SERVICE EMATOLOGIA + VES\DOC GARA\"/>
    </mc:Choice>
  </mc:AlternateContent>
  <xr:revisionPtr revIDLastSave="0" documentId="13_ncr:1_{B8315358-E345-49D1-B59E-E49068BB66EE}" xr6:coauthVersionLast="47" xr6:coauthVersionMax="47" xr10:uidLastSave="{00000000-0000-0000-0000-000000000000}"/>
  <bookViews>
    <workbookView xWindow="1860" yWindow="1860" windowWidth="21600" windowHeight="11385" tabRatio="751" xr2:uid="{00000000-000D-0000-FFFF-FFFF00000000}"/>
  </bookViews>
  <sheets>
    <sheet name="SCHEDA 1 - SINTESI" sheetId="10" r:id="rId1"/>
    <sheet name="SCHEDA 2 - NOLEGGIO E AT" sheetId="1" r:id="rId2"/>
    <sheet name="SCHEDA 3 - PRESTAZIONI" sheetId="11" r:id="rId3"/>
    <sheet name="SCHEDA 4-REAGENTI E CONSUMABILI" sheetId="8" r:id="rId4"/>
    <sheet name="SCHEDA 5 - INST + REFLUI" sheetId="12" r:id="rId5"/>
  </sheets>
  <definedNames>
    <definedName name="_xlnm.Print_Area" localSheetId="0">'SCHEDA 1 - SINTESI'!$A$1:$I$35</definedName>
    <definedName name="_xlnm.Print_Area" localSheetId="1">'SCHEDA 2 - NOLEGGIO E AT'!$A$1:$H$26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7" i="1" l="1"/>
  <c r="L35" i="1"/>
  <c r="C39" i="1" s="1"/>
  <c r="D12" i="10" s="1"/>
  <c r="E12" i="10" s="1"/>
  <c r="M35" i="1"/>
  <c r="L36" i="1"/>
  <c r="M36" i="1"/>
  <c r="C40" i="1" s="1"/>
  <c r="D13" i="10" s="1"/>
  <c r="E13" i="10" s="1"/>
  <c r="L34" i="1"/>
  <c r="M34" i="1"/>
  <c r="L9" i="1"/>
  <c r="M37" i="1"/>
  <c r="L43" i="1" l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G8" i="11"/>
  <c r="G9" i="11"/>
  <c r="G10" i="11"/>
  <c r="G11" i="11"/>
  <c r="G7" i="11"/>
  <c r="I7" i="11"/>
  <c r="E7" i="11"/>
  <c r="F12" i="11"/>
  <c r="C64" i="1" l="1"/>
  <c r="G12" i="11"/>
  <c r="D11" i="10" s="1"/>
  <c r="E11" i="10" s="1"/>
  <c r="E14" i="10" s="1"/>
  <c r="C29" i="10"/>
  <c r="I19" i="10" l="1"/>
  <c r="I18" i="10"/>
  <c r="B24" i="10" l="1"/>
  <c r="C24" i="10" s="1"/>
  <c r="B23" i="10"/>
  <c r="C23" i="10" s="1"/>
  <c r="C25" i="10" l="1"/>
  <c r="K8" i="11" l="1"/>
  <c r="K9" i="11"/>
  <c r="K10" i="11"/>
  <c r="K11" i="11"/>
  <c r="K7" i="11"/>
  <c r="I8" i="11"/>
  <c r="I9" i="11"/>
  <c r="I10" i="11"/>
  <c r="I11" i="11"/>
  <c r="J12" i="11"/>
  <c r="H12" i="11"/>
  <c r="D12" i="11"/>
  <c r="E8" i="11"/>
  <c r="E9" i="11"/>
  <c r="E10" i="11"/>
  <c r="E11" i="11"/>
  <c r="E12" i="11" l="1"/>
  <c r="B11" i="10" s="1"/>
  <c r="C11" i="10" s="1"/>
  <c r="K12" i="11"/>
  <c r="H11" i="10" s="1"/>
  <c r="I12" i="11"/>
  <c r="F11" i="10" s="1"/>
  <c r="G11" i="10" s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C30" i="1" l="1"/>
  <c r="B12" i="10" s="1"/>
  <c r="C12" i="10" s="1"/>
  <c r="C65" i="1"/>
  <c r="F13" i="10" s="1"/>
  <c r="G13" i="10" s="1"/>
  <c r="C91" i="1"/>
  <c r="H13" i="10" s="1"/>
  <c r="I13" i="10" s="1"/>
  <c r="F12" i="10"/>
  <c r="G12" i="10" s="1"/>
  <c r="C90" i="1"/>
  <c r="H12" i="10" s="1"/>
  <c r="I12" i="10" s="1"/>
  <c r="G14" i="10" l="1"/>
  <c r="F27" i="10" s="1"/>
  <c r="I11" i="10"/>
  <c r="I14" i="10" s="1"/>
  <c r="H27" i="10" s="1"/>
  <c r="C31" i="1" l="1"/>
  <c r="B13" i="10" l="1"/>
  <c r="C13" i="10" s="1"/>
  <c r="C14" i="10" l="1"/>
  <c r="B32" i="10"/>
  <c r="A34" i="10"/>
  <c r="B27" i="10" l="1"/>
  <c r="B29" i="10" s="1"/>
  <c r="B31" i="10"/>
  <c r="C32" i="10" s="1"/>
</calcChain>
</file>

<file path=xl/sharedStrings.xml><?xml version="1.0" encoding="utf-8"?>
<sst xmlns="http://schemas.openxmlformats.org/spreadsheetml/2006/main" count="228" uniqueCount="104">
  <si>
    <t>OFFERTA ECONOMICA</t>
  </si>
  <si>
    <t>Codice prodotto fabbricante</t>
  </si>
  <si>
    <t>Codice prodotto fornitore</t>
  </si>
  <si>
    <t>Fabbricante</t>
  </si>
  <si>
    <t>Codice CND</t>
  </si>
  <si>
    <t>Prezzo listino dispositivo</t>
  </si>
  <si>
    <t>Produttore</t>
  </si>
  <si>
    <t>CND</t>
  </si>
  <si>
    <t>Prezzo listino a confezione</t>
  </si>
  <si>
    <t>RDM</t>
  </si>
  <si>
    <t>TEST:</t>
  </si>
  <si>
    <t>%</t>
  </si>
  <si>
    <t>INTERFACCIAMENTI APPLICATIVI AZIENDALI</t>
  </si>
  <si>
    <t>SOFTWARE IVD proprietari</t>
  </si>
  <si>
    <t>Confezionamento</t>
  </si>
  <si>
    <t>Strumentazione</t>
  </si>
  <si>
    <t>Modello</t>
  </si>
  <si>
    <t>Canone Noleggio Annuo singolo  in euro (senza IVA)</t>
  </si>
  <si>
    <t>Canone Assistenza Tecnica Annuo singolo dispositivo in euro (senza IVA)</t>
  </si>
  <si>
    <t>Canone Noleggio Annuo TOTALE dispositivi offerti in euro (senza IVA)</t>
  </si>
  <si>
    <t>Canone Assistenza Tecnica TOTALE dispositivi offerti in euro (senza IVA)</t>
  </si>
  <si>
    <t>RIF.</t>
  </si>
  <si>
    <t>Kit offerto     (descrizione)</t>
  </si>
  <si>
    <t>Prezzo scontato offerto a confezione (iva esclusa)</t>
  </si>
  <si>
    <t>Durata contrattuale in anni</t>
  </si>
  <si>
    <t>Importo annuo offerto IVA esclusa</t>
  </si>
  <si>
    <t>Importo totale per durata contrattuale</t>
  </si>
  <si>
    <t>Codice Prodotto (REF) fabbricante</t>
  </si>
  <si>
    <t xml:space="preserve"> </t>
  </si>
  <si>
    <t>RIEPILOGO OFFERTA ECONOMICA - SCHEDA 1</t>
  </si>
  <si>
    <t xml:space="preserve">% </t>
  </si>
  <si>
    <t>INCIDENZA % SUI CANONI FISSI (NOLEGGIO E ASSISTENZA TECNICA)</t>
  </si>
  <si>
    <t>STRUMENTAZIONE</t>
  </si>
  <si>
    <t xml:space="preserve">Dovranno essere riportati tutti i reagenti e i consumabili necessari per l'esecuzione di ciascun test </t>
  </si>
  <si>
    <t>Rif</t>
  </si>
  <si>
    <t>TEST</t>
  </si>
  <si>
    <t>TOTALE</t>
  </si>
  <si>
    <t>TOTALE OFFERTA</t>
  </si>
  <si>
    <t>FORNITURA IN SERVICE DI SISTEMI DIAGNOSTICI PER ESAMI EMOCROMOCITOMETRICI E VES</t>
  </si>
  <si>
    <r>
      <t xml:space="preserve">Base d'asta non superabile </t>
    </r>
    <r>
      <rPr>
        <b/>
        <sz val="12"/>
        <color indexed="8"/>
        <rFont val="Calibri"/>
        <family val="2"/>
        <scheme val="minor"/>
      </rPr>
      <t xml:space="preserve">per SISTEMI DIAGNOSTICI PER ESAMI EMOCROMOCITOMETRICI E VES </t>
    </r>
    <r>
      <rPr>
        <sz val="12"/>
        <color indexed="8"/>
        <rFont val="Calibri"/>
        <family val="2"/>
        <scheme val="minor"/>
      </rPr>
      <t xml:space="preserve"> IVA esclusa</t>
    </r>
  </si>
  <si>
    <t>AUSL di FERRARA</t>
  </si>
  <si>
    <t>VES</t>
  </si>
  <si>
    <t>EMOCROMO</t>
  </si>
  <si>
    <t>RETICOLOCITI</t>
  </si>
  <si>
    <t>LIQUOR</t>
  </si>
  <si>
    <t>LIQUIDI BIOLOGICI</t>
  </si>
  <si>
    <t>Laboratorio</t>
  </si>
  <si>
    <t>Contaglobuli</t>
  </si>
  <si>
    <t>Strisciatori/coloratori</t>
  </si>
  <si>
    <t>Microscopio automatizzato/digitale con sistema di preclassificazione</t>
  </si>
  <si>
    <t>Microscopio con fotocamera digitale (manuale)</t>
  </si>
  <si>
    <t>Stampante</t>
  </si>
  <si>
    <t>Coloratore Backup (da banco)</t>
  </si>
  <si>
    <t>Coloratore backup comprensivo di citocentrifuga</t>
  </si>
  <si>
    <t>Sistema di analisi VES</t>
  </si>
  <si>
    <t>,,,</t>
  </si>
  <si>
    <t>,,</t>
  </si>
  <si>
    <t>QUOTAZIONE ECONOMICA PRESTAZIONI - SCHEDA 3</t>
  </si>
  <si>
    <t>REAGENTI / CONSUMABILI E MATERIALE NECESSARIO- SCHEDA 4</t>
  </si>
  <si>
    <t>AOSP di FERRARA</t>
  </si>
  <si>
    <t>Quantità offerta</t>
  </si>
  <si>
    <t>Numero Repertorio</t>
  </si>
  <si>
    <t>Prezzo listino dispositivo IVA esclusa</t>
  </si>
  <si>
    <t>AUSL DI FERRARA</t>
  </si>
  <si>
    <t>NOLEGGIO E ASSISTENZA TECNICA STRUMENTAZIONE E SOFTWARE - SCHEDA 2</t>
  </si>
  <si>
    <t>Totale Canone noleggio annuo IVA Esclusa - AUSL DI FERRARA</t>
  </si>
  <si>
    <t>Totale Canone Assisitenza annua IVA Esclusa - AUSL DI FERRARA</t>
  </si>
  <si>
    <t>Totale Canone noleggio annuo IVA Esclusa - AOSP DI FERRARA</t>
  </si>
  <si>
    <t>Totale Canone Assisitenza annua IVA Esclusa - AOSP DI FERRARA</t>
  </si>
  <si>
    <t>AOSP DI FERRARA</t>
  </si>
  <si>
    <t>Numero Prestazioni annue</t>
  </si>
  <si>
    <t>Costo totale annuo IVA esclusa</t>
  </si>
  <si>
    <t>Canone Assistenza Tecnica Annua singolo  in euro (senza IVA)</t>
  </si>
  <si>
    <r>
      <t>Costo unitario a prestazione refertata  I</t>
    </r>
    <r>
      <rPr>
        <sz val="10"/>
        <color indexed="8"/>
        <rFont val="Arial"/>
        <family val="2"/>
      </rPr>
      <t>VA esclusa</t>
    </r>
  </si>
  <si>
    <t>Sistema di Trattamento reflui per SPOKE S.Orsola (QUOTATO A PARTE)</t>
  </si>
  <si>
    <t>INSTALLAZIONE E TRATTAMENTO REFLUI - SCHEDA 5</t>
  </si>
  <si>
    <t>Oneri per installazione e gestione transitorio Ospedale di Cona</t>
  </si>
  <si>
    <t>Importo IVA esclusa</t>
  </si>
  <si>
    <t>OPZIONI OBBLIGATORIE</t>
  </si>
  <si>
    <t>ONERI UNA TANTUM</t>
  </si>
  <si>
    <t>TOTALE OGGETTO FORNITURA</t>
  </si>
  <si>
    <t>TOTALE ONERI UNA TANTUM</t>
  </si>
  <si>
    <t>TOTALE OPZIONI OBBLIGATORIE</t>
  </si>
  <si>
    <t>TOTALE CANONI NOLEGGIO E MANUTENZIONE</t>
  </si>
  <si>
    <t>Canone noleggio strumentazione (rif. Scheda 2)</t>
  </si>
  <si>
    <t>Canone assistenza tecnica strumentazione (rif. Scheda 2)</t>
  </si>
  <si>
    <t>Canone noleggio sistema trattamento reflui (rif. Scheda 5)</t>
  </si>
  <si>
    <t>Canone assistenza tecnica sistema trattamento reflui (rif. Scheda 5)</t>
  </si>
  <si>
    <t>Installazione gestione transitorio Ospedale di Cona (rif. Scheda 5)</t>
  </si>
  <si>
    <t>OGGETTO DELLA FORNITURA : SISTEMI DIAGNOSTICI PER ESAMI EMOCROMOCITOMETRICI E VES</t>
  </si>
  <si>
    <t>TOTALE OGGETTO FORNITURA + ONERI UNA TANTUM + OPZIONI OBBLIGATORIE</t>
  </si>
  <si>
    <t>MAX € 25000</t>
  </si>
  <si>
    <t>AUSL BOLOGNA TRASFUSIONALE</t>
  </si>
  <si>
    <t>AUSL DI BOLOGNA LUM</t>
  </si>
  <si>
    <t>AUSL di BOLOGNA LUM</t>
  </si>
  <si>
    <t>TRASFUSIONALE</t>
  </si>
  <si>
    <t>LUM</t>
  </si>
  <si>
    <t>AUSL DI BOLOGNA</t>
  </si>
  <si>
    <t>Totale Canone noleggio annuo IVA Esclusa - AUSL DI BOLOGNA LUM</t>
  </si>
  <si>
    <t>Totale Canone Assisitenza annua IVA Esclusa - AUSL DI BOLOGNA LUM</t>
  </si>
  <si>
    <t>Totale Canone noleggio annuo IVA Esclusa - AUSL DI BOLOGNA TRASFUSIONALE</t>
  </si>
  <si>
    <t>Totale Canone Assisitenza annua IVA Esclusa - AUSL DI BOLOGNA TRASFUSIONALE</t>
  </si>
  <si>
    <t>Prestazioni Refertate (rf. Scheda 3)</t>
  </si>
  <si>
    <t>ALLEGATO G SCHEDA OFFERTA ECONOMICA CON PREZZI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</si>
</sst>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€ &quot;#,##0.00\ ;&quot;-€ &quot;#,##0.00\ ;&quot; € -&quot;#\ ;@\ "/>
    <numFmt numFmtId="165" formatCode="#,##0.00\ [$€]\ ;\-#,##0.00\ [$€]\ ;&quot; -&quot;00\ [$€]\ ;@\ "/>
    <numFmt numFmtId="166" formatCode="#,##0.00\ &quot;€&quot;"/>
    <numFmt numFmtId="167" formatCode="&quot;€ &quot;#,##0.00"/>
    <numFmt numFmtId="168" formatCode="_-* #,##0.00\ [$€-410]_-;\-* #,##0.00\ [$€-410]_-;_-* &quot;-&quot;??\ [$€-410]_-;_-@_-"/>
  </numFmts>
  <fonts count="30" x14ac:knownFonts="1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39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Verdana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MS Sans Serif"/>
      <family val="2"/>
    </font>
    <font>
      <sz val="12"/>
      <color indexed="8"/>
      <name val="Arial"/>
      <family val="2"/>
    </font>
    <font>
      <b/>
      <sz val="10"/>
      <color indexed="8"/>
      <name val="Cambria"/>
      <family val="1"/>
    </font>
    <font>
      <b/>
      <sz val="1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31"/>
      </patternFill>
    </fill>
  </fills>
  <borders count="40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 applyBorder="0" applyProtection="0"/>
    <xf numFmtId="0" fontId="2" fillId="2" borderId="0" applyBorder="0" applyProtection="0"/>
    <xf numFmtId="0" fontId="2" fillId="3" borderId="0" applyBorder="0" applyProtection="0"/>
    <xf numFmtId="0" fontId="1" fillId="4" borderId="0" applyBorder="0" applyProtection="0"/>
    <xf numFmtId="0" fontId="3" fillId="5" borderId="0" applyBorder="0" applyProtection="0"/>
    <xf numFmtId="0" fontId="2" fillId="6" borderId="0" applyBorder="0" applyProtection="0"/>
    <xf numFmtId="164" fontId="16" fillId="0" borderId="0" applyBorder="0" applyProtection="0"/>
    <xf numFmtId="0" fontId="4" fillId="0" borderId="0" applyBorder="0" applyProtection="0"/>
    <xf numFmtId="0" fontId="5" fillId="7" borderId="0" applyBorder="0" applyProtection="0"/>
    <xf numFmtId="0" fontId="6" fillId="0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8" borderId="0" applyBorder="0" applyProtection="0"/>
    <xf numFmtId="0" fontId="10" fillId="8" borderId="1" applyProtection="0"/>
    <xf numFmtId="0" fontId="16" fillId="0" borderId="0" applyBorder="0" applyProtection="0"/>
    <xf numFmtId="0" fontId="16" fillId="0" borderId="0" applyBorder="0" applyProtection="0"/>
    <xf numFmtId="165" fontId="16" fillId="0" borderId="0" applyBorder="0" applyProtection="0"/>
    <xf numFmtId="0" fontId="3" fillId="0" borderId="0" applyBorder="0" applyProtection="0"/>
    <xf numFmtId="9" fontId="16" fillId="0" borderId="0" applyFont="0" applyFill="0" applyBorder="0" applyAlignment="0" applyProtection="0"/>
    <xf numFmtId="0" fontId="20" fillId="0" borderId="0"/>
    <xf numFmtId="0" fontId="26" fillId="0" borderId="0"/>
  </cellStyleXfs>
  <cellXfs count="134">
    <xf numFmtId="0" fontId="0" fillId="0" borderId="0" xfId="0"/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3" fillId="0" borderId="0" xfId="0" applyFont="1"/>
    <xf numFmtId="0" fontId="14" fillId="0" borderId="2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15" fillId="0" borderId="2" xfId="0" applyFont="1" applyBorder="1"/>
    <xf numFmtId="3" fontId="0" fillId="0" borderId="2" xfId="0" applyNumberFormat="1" applyBorder="1"/>
    <xf numFmtId="0" fontId="17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165" fontId="16" fillId="0" borderId="2" xfId="17" applyBorder="1"/>
    <xf numFmtId="0" fontId="22" fillId="0" borderId="0" xfId="0" applyFont="1"/>
    <xf numFmtId="0" fontId="22" fillId="0" borderId="0" xfId="0" applyFont="1" applyAlignment="1">
      <alignment wrapText="1"/>
    </xf>
    <xf numFmtId="0" fontId="22" fillId="12" borderId="0" xfId="0" applyFont="1" applyFill="1"/>
    <xf numFmtId="166" fontId="22" fillId="12" borderId="0" xfId="0" applyNumberFormat="1" applyFont="1" applyFill="1"/>
    <xf numFmtId="0" fontId="21" fillId="12" borderId="0" xfId="0" applyFont="1" applyFill="1" applyAlignment="1">
      <alignment horizontal="right" wrapText="1"/>
    </xf>
    <xf numFmtId="9" fontId="22" fillId="12" borderId="0" xfId="19" applyFont="1" applyFill="1" applyBorder="1"/>
    <xf numFmtId="0" fontId="21" fillId="0" borderId="0" xfId="0" applyFont="1"/>
    <xf numFmtId="166" fontId="19" fillId="11" borderId="2" xfId="0" applyNumberFormat="1" applyFont="1" applyFill="1" applyBorder="1"/>
    <xf numFmtId="3" fontId="1" fillId="0" borderId="2" xfId="0" applyNumberFormat="1" applyFont="1" applyBorder="1"/>
    <xf numFmtId="0" fontId="1" fillId="0" borderId="0" xfId="0" applyFont="1"/>
    <xf numFmtId="0" fontId="1" fillId="0" borderId="2" xfId="0" applyFont="1" applyBorder="1"/>
    <xf numFmtId="0" fontId="14" fillId="0" borderId="18" xfId="0" applyFon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/>
    </xf>
    <xf numFmtId="0" fontId="0" fillId="0" borderId="18" xfId="0" applyBorder="1"/>
    <xf numFmtId="0" fontId="15" fillId="0" borderId="18" xfId="0" applyFont="1" applyBorder="1"/>
    <xf numFmtId="166" fontId="19" fillId="11" borderId="12" xfId="0" applyNumberFormat="1" applyFont="1" applyFill="1" applyBorder="1"/>
    <xf numFmtId="0" fontId="0" fillId="0" borderId="13" xfId="0" applyBorder="1"/>
    <xf numFmtId="0" fontId="0" fillId="0" borderId="14" xfId="0" applyBorder="1"/>
    <xf numFmtId="167" fontId="20" fillId="0" borderId="0" xfId="0" applyNumberFormat="1" applyFont="1" applyAlignment="1">
      <alignment horizontal="center" vertical="center"/>
    </xf>
    <xf numFmtId="0" fontId="18" fillId="10" borderId="2" xfId="0" applyFont="1" applyFill="1" applyBorder="1" applyAlignment="1">
      <alignment horizontal="center" vertical="center"/>
    </xf>
    <xf numFmtId="167" fontId="18" fillId="10" borderId="2" xfId="0" applyNumberFormat="1" applyFont="1" applyFill="1" applyBorder="1" applyAlignment="1">
      <alignment horizontal="center" vertical="center"/>
    </xf>
    <xf numFmtId="167" fontId="20" fillId="13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4" fillId="13" borderId="2" xfId="0" applyFont="1" applyFill="1" applyBorder="1" applyAlignment="1">
      <alignment horizontal="center" vertical="center" wrapText="1"/>
    </xf>
    <xf numFmtId="0" fontId="14" fillId="13" borderId="19" xfId="0" applyFont="1" applyFill="1" applyBorder="1" applyAlignment="1">
      <alignment horizontal="center" vertical="center" wrapText="1"/>
    </xf>
    <xf numFmtId="166" fontId="16" fillId="13" borderId="2" xfId="17" applyNumberFormat="1" applyFill="1" applyBorder="1"/>
    <xf numFmtId="166" fontId="16" fillId="13" borderId="19" xfId="17" applyNumberFormat="1" applyFill="1" applyBorder="1"/>
    <xf numFmtId="167" fontId="20" fillId="13" borderId="2" xfId="0" applyNumberFormat="1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2" borderId="0" xfId="0" applyFill="1"/>
    <xf numFmtId="0" fontId="18" fillId="0" borderId="2" xfId="0" applyFont="1" applyBorder="1" applyAlignment="1">
      <alignment horizontal="center" vertical="center" wrapText="1"/>
    </xf>
    <xf numFmtId="0" fontId="0" fillId="12" borderId="6" xfId="0" applyFill="1" applyBorder="1" applyAlignment="1">
      <alignment vertical="top"/>
    </xf>
    <xf numFmtId="0" fontId="1" fillId="14" borderId="0" xfId="0" applyFont="1" applyFill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8" fillId="0" borderId="15" xfId="21" applyFont="1" applyBorder="1" applyAlignment="1">
      <alignment horizontal="left" vertical="center"/>
    </xf>
    <xf numFmtId="0" fontId="20" fillId="12" borderId="6" xfId="0" applyFont="1" applyFill="1" applyBorder="1" applyAlignment="1">
      <alignment vertical="top"/>
    </xf>
    <xf numFmtId="0" fontId="18" fillId="0" borderId="15" xfId="21" applyFont="1" applyBorder="1" applyAlignment="1">
      <alignment horizontal="left" vertical="center" wrapText="1"/>
    </xf>
    <xf numFmtId="49" fontId="0" fillId="0" borderId="2" xfId="0" applyNumberFormat="1" applyBorder="1" applyAlignment="1">
      <alignment vertical="center" wrapText="1"/>
    </xf>
    <xf numFmtId="166" fontId="22" fillId="0" borderId="0" xfId="0" applyNumberFormat="1" applyFont="1"/>
    <xf numFmtId="0" fontId="21" fillId="0" borderId="0" xfId="0" applyFont="1" applyAlignment="1">
      <alignment horizontal="right" wrapText="1"/>
    </xf>
    <xf numFmtId="9" fontId="22" fillId="0" borderId="0" xfId="19" applyFont="1" applyFill="1" applyBorder="1"/>
    <xf numFmtId="0" fontId="25" fillId="0" borderId="9" xfId="0" applyFont="1" applyBorder="1" applyAlignment="1">
      <alignment vertical="center" wrapText="1"/>
    </xf>
    <xf numFmtId="0" fontId="23" fillId="0" borderId="8" xfId="0" applyFont="1" applyBorder="1" applyAlignment="1">
      <alignment horizontal="center" wrapText="1"/>
    </xf>
    <xf numFmtId="0" fontId="22" fillId="0" borderId="12" xfId="0" applyFont="1" applyBorder="1" applyAlignment="1">
      <alignment wrapText="1"/>
    </xf>
    <xf numFmtId="0" fontId="22" fillId="0" borderId="7" xfId="0" applyFont="1" applyBorder="1" applyAlignment="1">
      <alignment wrapText="1"/>
    </xf>
    <xf numFmtId="165" fontId="0" fillId="0" borderId="2" xfId="17" applyFont="1" applyBorder="1"/>
    <xf numFmtId="0" fontId="22" fillId="11" borderId="2" xfId="0" applyFont="1" applyFill="1" applyBorder="1" applyAlignment="1">
      <alignment wrapText="1"/>
    </xf>
    <xf numFmtId="0" fontId="28" fillId="0" borderId="2" xfId="0" applyFont="1" applyBorder="1" applyAlignment="1">
      <alignment horizontal="center" vertical="center" wrapText="1"/>
    </xf>
    <xf numFmtId="0" fontId="29" fillId="0" borderId="15" xfId="21" applyFont="1" applyBorder="1" applyAlignment="1">
      <alignment horizontal="left" vertical="center"/>
    </xf>
    <xf numFmtId="168" fontId="0" fillId="0" borderId="2" xfId="17" applyNumberFormat="1" applyFont="1" applyBorder="1" applyProtection="1"/>
    <xf numFmtId="0" fontId="29" fillId="0" borderId="15" xfId="21" applyFont="1" applyBorder="1" applyAlignment="1">
      <alignment horizontal="left" vertical="center" wrapText="1"/>
    </xf>
    <xf numFmtId="0" fontId="22" fillId="11" borderId="2" xfId="0" applyFont="1" applyFill="1" applyBorder="1" applyAlignment="1">
      <alignment horizontal="center"/>
    </xf>
    <xf numFmtId="0" fontId="23" fillId="0" borderId="0" xfId="0" applyFont="1" applyAlignment="1">
      <alignment wrapText="1"/>
    </xf>
    <xf numFmtId="166" fontId="23" fillId="0" borderId="3" xfId="0" applyNumberFormat="1" applyFont="1" applyBorder="1" applyAlignment="1">
      <alignment wrapText="1"/>
    </xf>
    <xf numFmtId="0" fontId="22" fillId="11" borderId="24" xfId="0" applyFont="1" applyFill="1" applyBorder="1" applyAlignment="1">
      <alignment horizontal="center" wrapText="1"/>
    </xf>
    <xf numFmtId="166" fontId="22" fillId="13" borderId="16" xfId="0" applyNumberFormat="1" applyFont="1" applyFill="1" applyBorder="1" applyAlignment="1">
      <alignment horizontal="center" vertical="center"/>
    </xf>
    <xf numFmtId="166" fontId="21" fillId="13" borderId="2" xfId="0" applyNumberFormat="1" applyFont="1" applyFill="1" applyBorder="1" applyAlignment="1">
      <alignment horizontal="center" vertical="center"/>
    </xf>
    <xf numFmtId="166" fontId="22" fillId="13" borderId="2" xfId="0" applyNumberFormat="1" applyFont="1" applyFill="1" applyBorder="1" applyAlignment="1">
      <alignment horizontal="center" vertical="center"/>
    </xf>
    <xf numFmtId="166" fontId="22" fillId="13" borderId="2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3" fontId="1" fillId="0" borderId="16" xfId="0" applyNumberFormat="1" applyFont="1" applyBorder="1" applyAlignment="1">
      <alignment wrapText="1"/>
    </xf>
    <xf numFmtId="0" fontId="22" fillId="11" borderId="16" xfId="0" applyFont="1" applyFill="1" applyBorder="1" applyAlignment="1">
      <alignment wrapText="1"/>
    </xf>
    <xf numFmtId="0" fontId="21" fillId="11" borderId="16" xfId="0" applyFont="1" applyFill="1" applyBorder="1" applyAlignment="1">
      <alignment vertical="center" wrapText="1"/>
    </xf>
    <xf numFmtId="0" fontId="22" fillId="0" borderId="28" xfId="0" applyFont="1" applyBorder="1"/>
    <xf numFmtId="0" fontId="22" fillId="11" borderId="26" xfId="0" applyFont="1" applyFill="1" applyBorder="1" applyAlignment="1">
      <alignment horizontal="center" wrapText="1"/>
    </xf>
    <xf numFmtId="0" fontId="22" fillId="11" borderId="26" xfId="0" applyFont="1" applyFill="1" applyBorder="1" applyAlignment="1">
      <alignment wrapText="1"/>
    </xf>
    <xf numFmtId="0" fontId="22" fillId="0" borderId="2" xfId="0" applyFont="1" applyBorder="1"/>
    <xf numFmtId="166" fontId="24" fillId="13" borderId="2" xfId="0" applyNumberFormat="1" applyFont="1" applyFill="1" applyBorder="1" applyAlignment="1">
      <alignment horizontal="center" vertical="center"/>
    </xf>
    <xf numFmtId="166" fontId="21" fillId="13" borderId="16" xfId="0" applyNumberFormat="1" applyFont="1" applyFill="1" applyBorder="1" applyAlignment="1">
      <alignment horizontal="center" vertical="center"/>
    </xf>
    <xf numFmtId="1" fontId="18" fillId="10" borderId="2" xfId="0" applyNumberFormat="1" applyFont="1" applyFill="1" applyBorder="1" applyAlignment="1">
      <alignment horizontal="center" vertical="center"/>
    </xf>
    <xf numFmtId="165" fontId="16" fillId="0" borderId="0" xfId="17" applyBorder="1"/>
    <xf numFmtId="166" fontId="16" fillId="13" borderId="0" xfId="17" applyNumberFormat="1" applyFill="1" applyBorder="1"/>
    <xf numFmtId="166" fontId="16" fillId="13" borderId="5" xfId="17" applyNumberFormat="1" applyFill="1" applyBorder="1"/>
    <xf numFmtId="0" fontId="21" fillId="0" borderId="2" xfId="0" applyFont="1" applyBorder="1" applyAlignment="1">
      <alignment horizontal="center" vertical="center"/>
    </xf>
    <xf numFmtId="166" fontId="19" fillId="11" borderId="24" xfId="0" applyNumberFormat="1" applyFont="1" applyFill="1" applyBorder="1"/>
    <xf numFmtId="166" fontId="21" fillId="13" borderId="2" xfId="0" applyNumberFormat="1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wrapText="1"/>
    </xf>
    <xf numFmtId="0" fontId="21" fillId="9" borderId="0" xfId="0" applyFont="1" applyFill="1" applyAlignment="1">
      <alignment horizontal="center" wrapText="1"/>
    </xf>
    <xf numFmtId="0" fontId="22" fillId="11" borderId="2" xfId="0" applyFont="1" applyFill="1" applyBorder="1" applyAlignment="1">
      <alignment horizontal="center"/>
    </xf>
    <xf numFmtId="0" fontId="22" fillId="11" borderId="16" xfId="0" applyFont="1" applyFill="1" applyBorder="1" applyAlignment="1">
      <alignment horizontal="center"/>
    </xf>
    <xf numFmtId="0" fontId="22" fillId="11" borderId="27" xfId="0" applyFont="1" applyFill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1" fillId="11" borderId="16" xfId="0" applyFont="1" applyFill="1" applyBorder="1" applyAlignment="1">
      <alignment horizontal="center" vertical="center" wrapText="1"/>
    </xf>
    <xf numFmtId="0" fontId="21" fillId="11" borderId="26" xfId="0" applyFont="1" applyFill="1" applyBorder="1" applyAlignment="1">
      <alignment horizontal="center" vertical="center" wrapText="1"/>
    </xf>
    <xf numFmtId="166" fontId="24" fillId="13" borderId="16" xfId="0" applyNumberFormat="1" applyFont="1" applyFill="1" applyBorder="1" applyAlignment="1">
      <alignment horizontal="center" vertical="center"/>
    </xf>
    <xf numFmtId="166" fontId="24" fillId="13" borderId="27" xfId="0" applyNumberFormat="1" applyFont="1" applyFill="1" applyBorder="1" applyAlignment="1">
      <alignment horizontal="center" vertical="center"/>
    </xf>
    <xf numFmtId="166" fontId="24" fillId="13" borderId="17" xfId="0" applyNumberFormat="1" applyFont="1" applyFill="1" applyBorder="1" applyAlignment="1">
      <alignment horizontal="center" vertical="center"/>
    </xf>
    <xf numFmtId="166" fontId="21" fillId="13" borderId="16" xfId="0" applyNumberFormat="1" applyFont="1" applyFill="1" applyBorder="1" applyAlignment="1">
      <alignment horizontal="center" vertical="center"/>
    </xf>
    <xf numFmtId="166" fontId="21" fillId="13" borderId="17" xfId="0" applyNumberFormat="1" applyFont="1" applyFill="1" applyBorder="1" applyAlignment="1">
      <alignment horizontal="center" vertical="center"/>
    </xf>
    <xf numFmtId="0" fontId="27" fillId="9" borderId="0" xfId="0" applyFont="1" applyFill="1" applyAlignment="1">
      <alignment horizontal="center" wrapText="1"/>
    </xf>
    <xf numFmtId="0" fontId="7" fillId="9" borderId="0" xfId="0" applyFont="1" applyFill="1" applyAlignment="1">
      <alignment horizontal="center" wrapText="1"/>
    </xf>
    <xf numFmtId="0" fontId="0" fillId="13" borderId="20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0" fillId="13" borderId="38" xfId="0" applyFill="1" applyBorder="1" applyAlignment="1">
      <alignment horizontal="center"/>
    </xf>
    <xf numFmtId="0" fontId="0" fillId="13" borderId="25" xfId="0" applyFill="1" applyBorder="1" applyAlignment="1">
      <alignment horizontal="center"/>
    </xf>
    <xf numFmtId="0" fontId="7" fillId="13" borderId="11" xfId="0" applyFont="1" applyFill="1" applyBorder="1" applyAlignment="1">
      <alignment horizontal="center"/>
    </xf>
    <xf numFmtId="0" fontId="7" fillId="13" borderId="23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7" fillId="13" borderId="20" xfId="0" applyFont="1" applyFill="1" applyBorder="1" applyAlignment="1">
      <alignment horizontal="center"/>
    </xf>
    <xf numFmtId="0" fontId="7" fillId="13" borderId="27" xfId="0" applyFont="1" applyFill="1" applyBorder="1" applyAlignment="1">
      <alignment horizontal="center"/>
    </xf>
    <xf numFmtId="0" fontId="7" fillId="13" borderId="39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167" fontId="20" fillId="13" borderId="2" xfId="0" applyNumberFormat="1" applyFont="1" applyFill="1" applyBorder="1" applyAlignment="1">
      <alignment horizontal="center" vertical="center"/>
    </xf>
    <xf numFmtId="0" fontId="0" fillId="9" borderId="0" xfId="0" applyFill="1" applyAlignment="1">
      <alignment horizontal="center" wrapText="1"/>
    </xf>
    <xf numFmtId="0" fontId="1" fillId="9" borderId="0" xfId="0" applyFont="1" applyFill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10" borderId="0" xfId="0" applyFont="1" applyFill="1" applyAlignment="1">
      <alignment horizontal="center" vertical="top"/>
    </xf>
  </cellXfs>
  <cellStyles count="22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uro" xfId="7" xr:uid="{00000000-0005-0000-0000-000006000000}"/>
    <cellStyle name="Excel Built-in Normal" xfId="20" xr:uid="{00000000-0005-0000-0000-000007000000}"/>
    <cellStyle name="Footnote" xfId="8" xr:uid="{00000000-0005-0000-0000-000008000000}"/>
    <cellStyle name="Good" xfId="9" xr:uid="{00000000-0005-0000-0000-000009000000}"/>
    <cellStyle name="Heading 1" xfId="10" xr:uid="{00000000-0005-0000-0000-00000A000000}"/>
    <cellStyle name="Heading 2" xfId="11" xr:uid="{00000000-0005-0000-0000-00000B000000}"/>
    <cellStyle name="Hyperlink" xfId="12" xr:uid="{00000000-0005-0000-0000-00000C000000}"/>
    <cellStyle name="Neutral" xfId="13" xr:uid="{00000000-0005-0000-0000-00000D000000}"/>
    <cellStyle name="Normale" xfId="0" builtinId="0"/>
    <cellStyle name="Normale_Foglio1" xfId="21" xr:uid="{00000000-0005-0000-0000-00000F000000}"/>
    <cellStyle name="Note" xfId="14" xr:uid="{00000000-0005-0000-0000-000010000000}"/>
    <cellStyle name="Percentuale" xfId="19" builtinId="5"/>
    <cellStyle name="Status" xfId="15" xr:uid="{00000000-0005-0000-0000-000012000000}"/>
    <cellStyle name="Text" xfId="16" xr:uid="{00000000-0005-0000-0000-000013000000}"/>
    <cellStyle name="Valuta" xfId="17" builtinId="4"/>
    <cellStyle name="Warning" xfId="18" xr:uid="{00000000-0005-0000-0000-00001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AE0F4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11"/>
  <sheetViews>
    <sheetView tabSelected="1" zoomScale="85" zoomScaleNormal="85" workbookViewId="0">
      <selection activeCell="G6" sqref="G6"/>
    </sheetView>
  </sheetViews>
  <sheetFormatPr defaultColWidth="9.140625" defaultRowHeight="15.75" x14ac:dyDescent="0.25"/>
  <cols>
    <col min="1" max="1" width="39" style="15" customWidth="1"/>
    <col min="2" max="2" width="19.5703125" style="14" bestFit="1" customWidth="1"/>
    <col min="3" max="5" width="19.140625" style="14" customWidth="1"/>
    <col min="6" max="6" width="18.5703125" style="14" customWidth="1"/>
    <col min="7" max="7" width="19.140625" style="14" customWidth="1"/>
    <col min="8" max="8" width="17.140625" style="14" customWidth="1"/>
    <col min="9" max="9" width="20.140625" style="14" customWidth="1"/>
    <col min="10" max="16384" width="9.140625" style="14"/>
  </cols>
  <sheetData>
    <row r="1" spans="1:22" ht="15.75" customHeight="1" x14ac:dyDescent="0.25">
      <c r="A1" s="93" t="s">
        <v>38</v>
      </c>
      <c r="B1" s="93"/>
      <c r="C1" s="93"/>
      <c r="D1" s="93"/>
      <c r="E1" s="93"/>
      <c r="F1" s="93"/>
      <c r="G1" s="93"/>
      <c r="H1" s="93"/>
      <c r="I1" s="93"/>
    </row>
    <row r="2" spans="1:22" ht="15.75" customHeight="1" x14ac:dyDescent="0.25">
      <c r="A2" s="94" t="s">
        <v>29</v>
      </c>
      <c r="B2" s="94"/>
      <c r="C2" s="94"/>
      <c r="D2" s="94"/>
      <c r="E2" s="94"/>
      <c r="F2" s="94"/>
      <c r="G2" s="94"/>
      <c r="H2" s="94"/>
      <c r="I2" s="94"/>
    </row>
    <row r="3" spans="1:22" x14ac:dyDescent="0.25">
      <c r="A3" s="93" t="s">
        <v>0</v>
      </c>
      <c r="B3" s="93"/>
      <c r="C3" s="93"/>
      <c r="D3" s="93"/>
      <c r="E3" s="93"/>
      <c r="F3" s="93"/>
      <c r="G3" s="93"/>
      <c r="H3" s="93"/>
      <c r="I3" s="93"/>
    </row>
    <row r="4" spans="1:22" x14ac:dyDescent="0.25">
      <c r="A4" s="69"/>
      <c r="G4" s="20" t="s">
        <v>103</v>
      </c>
    </row>
    <row r="5" spans="1:22" x14ac:dyDescent="0.25">
      <c r="A5" s="63" t="s">
        <v>24</v>
      </c>
      <c r="B5" s="68">
        <v>6</v>
      </c>
    </row>
    <row r="6" spans="1:22" x14ac:dyDescent="0.25">
      <c r="A6" s="69"/>
    </row>
    <row r="7" spans="1:22" ht="63" x14ac:dyDescent="0.25">
      <c r="A7" s="78" t="s">
        <v>39</v>
      </c>
      <c r="B7" s="73">
        <v>9406863.6613114998</v>
      </c>
    </row>
    <row r="8" spans="1:22" x14ac:dyDescent="0.25">
      <c r="A8" s="69"/>
    </row>
    <row r="9" spans="1:22" x14ac:dyDescent="0.25">
      <c r="A9" s="107" t="s">
        <v>89</v>
      </c>
      <c r="B9" s="95" t="s">
        <v>94</v>
      </c>
      <c r="C9" s="96"/>
      <c r="D9" s="96" t="s">
        <v>92</v>
      </c>
      <c r="E9" s="97"/>
      <c r="F9" s="95" t="s">
        <v>40</v>
      </c>
      <c r="G9" s="95"/>
      <c r="H9" s="95" t="s">
        <v>59</v>
      </c>
      <c r="I9" s="95"/>
    </row>
    <row r="10" spans="1:22" ht="47.25" x14ac:dyDescent="0.25">
      <c r="A10" s="108"/>
      <c r="B10" s="71" t="s">
        <v>25</v>
      </c>
      <c r="C10" s="81" t="s">
        <v>26</v>
      </c>
      <c r="D10" s="71" t="s">
        <v>25</v>
      </c>
      <c r="E10" s="81" t="s">
        <v>26</v>
      </c>
      <c r="F10" s="71" t="s">
        <v>25</v>
      </c>
      <c r="G10" s="71" t="s">
        <v>26</v>
      </c>
      <c r="H10" s="71" t="s">
        <v>25</v>
      </c>
      <c r="I10" s="71" t="s">
        <v>26</v>
      </c>
    </row>
    <row r="11" spans="1:22" x14ac:dyDescent="0.25">
      <c r="A11" s="78" t="s">
        <v>102</v>
      </c>
      <c r="B11" s="74">
        <f>'SCHEDA 3 - PRESTAZIONI'!E12</f>
        <v>0</v>
      </c>
      <c r="C11" s="72">
        <f>B11*B$5</f>
        <v>0</v>
      </c>
      <c r="D11" s="72">
        <f>'SCHEDA 3 - PRESTAZIONI'!G12</f>
        <v>0</v>
      </c>
      <c r="E11" s="72">
        <f>D11*B5</f>
        <v>0</v>
      </c>
      <c r="F11" s="74">
        <f>'SCHEDA 3 - PRESTAZIONI'!I12</f>
        <v>0</v>
      </c>
      <c r="G11" s="74">
        <f>F11*B$5</f>
        <v>0</v>
      </c>
      <c r="H11" s="74">
        <f>'SCHEDA 3 - PRESTAZIONI'!K12</f>
        <v>0</v>
      </c>
      <c r="I11" s="74">
        <f>H11*B$5</f>
        <v>0</v>
      </c>
    </row>
    <row r="12" spans="1:22" ht="31.5" x14ac:dyDescent="0.25">
      <c r="A12" s="78" t="s">
        <v>84</v>
      </c>
      <c r="B12" s="74">
        <f>'SCHEDA 2 - NOLEGGIO E AT'!$C$30</f>
        <v>0</v>
      </c>
      <c r="C12" s="72">
        <f>B12*B$5</f>
        <v>0</v>
      </c>
      <c r="D12" s="74">
        <f>'SCHEDA 2 - NOLEGGIO E AT'!C39</f>
        <v>0</v>
      </c>
      <c r="E12" s="72">
        <f>D12*B5</f>
        <v>0</v>
      </c>
      <c r="F12" s="74">
        <f>'SCHEDA 2 - NOLEGGIO E AT'!C64</f>
        <v>0</v>
      </c>
      <c r="G12" s="74">
        <f>F12*B$5</f>
        <v>0</v>
      </c>
      <c r="H12" s="74">
        <f>'SCHEDA 2 - NOLEGGIO E AT'!C90</f>
        <v>0</v>
      </c>
      <c r="I12" s="74">
        <f>H12*B$5</f>
        <v>0</v>
      </c>
    </row>
    <row r="13" spans="1:22" ht="31.5" x14ac:dyDescent="0.25">
      <c r="A13" s="78" t="s">
        <v>85</v>
      </c>
      <c r="B13" s="74">
        <f>'SCHEDA 2 - NOLEGGIO E AT'!$C$31</f>
        <v>0</v>
      </c>
      <c r="C13" s="72">
        <f>B13*B$5</f>
        <v>0</v>
      </c>
      <c r="D13" s="72">
        <f>'SCHEDA 2 - NOLEGGIO E AT'!C40</f>
        <v>0</v>
      </c>
      <c r="E13" s="72">
        <f>D13*B5</f>
        <v>0</v>
      </c>
      <c r="F13" s="74">
        <f>'SCHEDA 2 - NOLEGGIO E AT'!C65</f>
        <v>0</v>
      </c>
      <c r="G13" s="74">
        <f>F13*B$5</f>
        <v>0</v>
      </c>
      <c r="H13" s="74">
        <f>'SCHEDA 2 - NOLEGGIO E AT'!C91</f>
        <v>0</v>
      </c>
      <c r="I13" s="74">
        <f>H13*B$5</f>
        <v>0</v>
      </c>
    </row>
    <row r="14" spans="1:22" x14ac:dyDescent="0.25">
      <c r="A14" s="79" t="s">
        <v>80</v>
      </c>
      <c r="B14" s="84" t="s">
        <v>28</v>
      </c>
      <c r="C14" s="85">
        <f>SUM(C11:C13)</f>
        <v>0</v>
      </c>
      <c r="D14" s="85"/>
      <c r="E14" s="85">
        <f>SUM(E11:E13)</f>
        <v>0</v>
      </c>
      <c r="F14" s="73"/>
      <c r="G14" s="73">
        <f>SUM(G11:G13)</f>
        <v>0</v>
      </c>
      <c r="H14" s="84" t="s">
        <v>28</v>
      </c>
      <c r="I14" s="73">
        <f>SUM(I11:I13)</f>
        <v>0</v>
      </c>
    </row>
    <row r="15" spans="1:22" s="16" customFormat="1" x14ac:dyDescent="0.25"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x14ac:dyDescent="0.25">
      <c r="A16" s="107" t="s">
        <v>79</v>
      </c>
      <c r="B16" s="98"/>
      <c r="C16" s="104"/>
      <c r="D16" s="98"/>
      <c r="E16" s="99"/>
      <c r="F16" s="98"/>
      <c r="G16" s="99"/>
      <c r="H16" s="68" t="s">
        <v>59</v>
      </c>
      <c r="I16" s="68"/>
    </row>
    <row r="17" spans="1:22" ht="31.5" customHeight="1" x14ac:dyDescent="0.25">
      <c r="A17" s="108"/>
      <c r="B17" s="100"/>
      <c r="C17" s="105"/>
      <c r="D17" s="100"/>
      <c r="E17" s="101"/>
      <c r="F17" s="100"/>
      <c r="G17" s="101"/>
      <c r="H17" s="80"/>
      <c r="I17" s="71" t="s">
        <v>26</v>
      </c>
    </row>
    <row r="18" spans="1:22" ht="31.5" x14ac:dyDescent="0.25">
      <c r="A18" s="82" t="s">
        <v>88</v>
      </c>
      <c r="B18" s="100"/>
      <c r="C18" s="105"/>
      <c r="D18" s="100"/>
      <c r="E18" s="101"/>
      <c r="F18" s="100"/>
      <c r="G18" s="101"/>
      <c r="H18" s="90" t="s">
        <v>91</v>
      </c>
      <c r="I18" s="74">
        <f>'SCHEDA 5 - INST + REFLUI'!B7</f>
        <v>0</v>
      </c>
    </row>
    <row r="19" spans="1:22" x14ac:dyDescent="0.25">
      <c r="A19" s="79" t="s">
        <v>81</v>
      </c>
      <c r="B19" s="102"/>
      <c r="C19" s="106"/>
      <c r="D19" s="102"/>
      <c r="E19" s="103"/>
      <c r="F19" s="102"/>
      <c r="G19" s="103"/>
      <c r="H19" s="83"/>
      <c r="I19" s="73">
        <f>SUM(C16:C18)</f>
        <v>0</v>
      </c>
    </row>
    <row r="20" spans="1:22" x14ac:dyDescent="0.25">
      <c r="B20" s="80"/>
    </row>
    <row r="21" spans="1:22" x14ac:dyDescent="0.25">
      <c r="A21" s="107" t="s">
        <v>78</v>
      </c>
      <c r="B21" s="95" t="s">
        <v>94</v>
      </c>
      <c r="C21" s="95"/>
      <c r="D21" s="98"/>
      <c r="E21" s="99"/>
      <c r="F21" s="98"/>
      <c r="G21" s="99"/>
      <c r="H21" s="98"/>
      <c r="I21" s="99"/>
    </row>
    <row r="22" spans="1:22" ht="31.5" customHeight="1" x14ac:dyDescent="0.25">
      <c r="A22" s="108"/>
      <c r="B22" s="71" t="s">
        <v>25</v>
      </c>
      <c r="C22" s="71" t="s">
        <v>26</v>
      </c>
      <c r="D22" s="100"/>
      <c r="E22" s="101"/>
      <c r="F22" s="100"/>
      <c r="G22" s="101"/>
      <c r="H22" s="100"/>
      <c r="I22" s="101"/>
    </row>
    <row r="23" spans="1:22" ht="31.5" x14ac:dyDescent="0.25">
      <c r="A23" s="78" t="s">
        <v>86</v>
      </c>
      <c r="B23" s="74">
        <f>'SCHEDA 5 - INST + REFLUI'!D11</f>
        <v>0</v>
      </c>
      <c r="C23" s="74">
        <f t="shared" ref="C23:C24" si="0">B23*B$5</f>
        <v>0</v>
      </c>
      <c r="D23" s="100"/>
      <c r="E23" s="101"/>
      <c r="F23" s="100"/>
      <c r="G23" s="101"/>
      <c r="H23" s="100"/>
      <c r="I23" s="101"/>
    </row>
    <row r="24" spans="1:22" ht="31.5" x14ac:dyDescent="0.25">
      <c r="A24" s="78" t="s">
        <v>87</v>
      </c>
      <c r="B24" s="74">
        <f>'SCHEDA 5 - INST + REFLUI'!E11</f>
        <v>0</v>
      </c>
      <c r="C24" s="74">
        <f t="shared" si="0"/>
        <v>0</v>
      </c>
      <c r="D24" s="100"/>
      <c r="E24" s="101"/>
      <c r="F24" s="100"/>
      <c r="G24" s="101"/>
      <c r="H24" s="100"/>
      <c r="I24" s="101"/>
    </row>
    <row r="25" spans="1:22" s="16" customFormat="1" x14ac:dyDescent="0.25">
      <c r="A25" s="79" t="s">
        <v>82</v>
      </c>
      <c r="B25" s="84" t="s">
        <v>28</v>
      </c>
      <c r="C25" s="73">
        <f>SUM(C22:C24)</f>
        <v>0</v>
      </c>
      <c r="D25" s="102"/>
      <c r="E25" s="103"/>
      <c r="F25" s="102"/>
      <c r="G25" s="103"/>
      <c r="H25" s="102"/>
      <c r="I25" s="10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s="16" customFormat="1" x14ac:dyDescent="0.25"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47.25" x14ac:dyDescent="0.25">
      <c r="A27" s="79" t="s">
        <v>90</v>
      </c>
      <c r="B27" s="109">
        <f>C14+E14+C25</f>
        <v>0</v>
      </c>
      <c r="C27" s="110"/>
      <c r="D27" s="110"/>
      <c r="E27" s="111"/>
      <c r="F27" s="112">
        <f>G19+G14+G25</f>
        <v>0</v>
      </c>
      <c r="G27" s="113"/>
      <c r="H27" s="109">
        <f>I14+I19</f>
        <v>0</v>
      </c>
      <c r="I27" s="111"/>
    </row>
    <row r="28" spans="1:22" s="16" customFormat="1" x14ac:dyDescent="0.25">
      <c r="A28" s="56"/>
      <c r="B28" s="57"/>
      <c r="C28" s="55"/>
      <c r="D28" s="55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33" customHeight="1" x14ac:dyDescent="0.25">
      <c r="A29" s="79" t="s">
        <v>37</v>
      </c>
      <c r="B29" s="84">
        <f>B27+F27+H27</f>
        <v>0</v>
      </c>
      <c r="C29" s="92" t="str">
        <f>CONCATENATE("NON SUPERIORE A € ",DOLLAR(B7)," IMPORTO BANDO")</f>
        <v>NON SUPERIORE A € 9.406.863,66 € IMPORTO BANDO</v>
      </c>
      <c r="D29" s="92"/>
      <c r="E29" s="92"/>
      <c r="F29" s="92"/>
      <c r="G29" s="92"/>
      <c r="H29" s="92"/>
      <c r="I29" s="92"/>
    </row>
    <row r="30" spans="1:22" s="16" customFormat="1" x14ac:dyDescent="0.25">
      <c r="A30" s="56"/>
      <c r="B30" s="57"/>
      <c r="C30" s="55"/>
      <c r="D30" s="55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33" customHeight="1" x14ac:dyDescent="0.25">
      <c r="A31" s="79" t="s">
        <v>80</v>
      </c>
      <c r="B31" s="84">
        <f>SUM(C14,E14,G14,I14)</f>
        <v>0</v>
      </c>
    </row>
    <row r="32" spans="1:22" ht="47.25" customHeight="1" x14ac:dyDescent="0.25">
      <c r="A32" s="79" t="s">
        <v>83</v>
      </c>
      <c r="B32" s="75">
        <f>SUM(C12:C13)+SUM(I12:I13)+SUM(G12:G13)+SUM(E12:E13)</f>
        <v>0</v>
      </c>
      <c r="C32" s="92" t="str">
        <f>CONCATENATE("NON SUPERIORE A €  ",DOLLAR(B31*0.3)," (30% TOTALE OGGETTO FORNITURA)")</f>
        <v>NON SUPERIORE A €  0,00 € (30% TOTALE OGGETTO FORNITURA)</v>
      </c>
      <c r="D32" s="92"/>
      <c r="E32" s="92"/>
      <c r="F32" s="92"/>
      <c r="G32" s="92"/>
      <c r="H32" s="92"/>
      <c r="I32" s="92"/>
    </row>
    <row r="33" spans="1:22" s="16" customFormat="1" ht="16.5" thickBot="1" x14ac:dyDescent="0.3">
      <c r="A33" s="56"/>
      <c r="B33" s="57"/>
      <c r="C33" s="55"/>
      <c r="D33" s="55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s="16" customFormat="1" ht="45" x14ac:dyDescent="0.25">
      <c r="A34" s="70">
        <f>B32</f>
        <v>0</v>
      </c>
      <c r="B34" s="58" t="s">
        <v>32</v>
      </c>
      <c r="C34" s="58" t="s">
        <v>13</v>
      </c>
      <c r="D34" s="58" t="s">
        <v>12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ht="32.25" thickBot="1" x14ac:dyDescent="0.3">
      <c r="A35" s="59" t="s">
        <v>31</v>
      </c>
      <c r="B35" s="60" t="s">
        <v>30</v>
      </c>
      <c r="C35" s="60" t="s">
        <v>30</v>
      </c>
      <c r="D35" s="61" t="s">
        <v>11</v>
      </c>
    </row>
    <row r="36" spans="1:22" x14ac:dyDescent="0.25">
      <c r="A36" s="18"/>
      <c r="B36" s="19"/>
      <c r="C36" s="17"/>
      <c r="D36" s="17"/>
    </row>
    <row r="37" spans="1:22" s="20" customFormat="1" x14ac:dyDescent="0.25">
      <c r="A37" s="69"/>
      <c r="B37" s="14"/>
      <c r="C37" s="14"/>
      <c r="D37" s="14"/>
      <c r="E37" s="14"/>
      <c r="F37" s="14"/>
      <c r="G37" s="14"/>
    </row>
    <row r="38" spans="1:22" x14ac:dyDescent="0.25">
      <c r="A38" s="69"/>
    </row>
    <row r="39" spans="1:22" x14ac:dyDescent="0.25">
      <c r="A39" s="69"/>
    </row>
    <row r="40" spans="1:22" x14ac:dyDescent="0.25">
      <c r="A40" s="69"/>
    </row>
    <row r="41" spans="1:22" x14ac:dyDescent="0.25">
      <c r="A41" s="69"/>
    </row>
    <row r="42" spans="1:22" x14ac:dyDescent="0.25">
      <c r="A42" s="69"/>
    </row>
    <row r="43" spans="1:22" x14ac:dyDescent="0.25">
      <c r="A43" s="69"/>
      <c r="B43" s="15"/>
      <c r="C43" s="15"/>
      <c r="D43" s="15"/>
      <c r="E43" s="15"/>
      <c r="F43" s="15"/>
      <c r="G43" s="15"/>
    </row>
    <row r="44" spans="1:22" x14ac:dyDescent="0.25">
      <c r="A44" s="69"/>
      <c r="B44" s="15"/>
      <c r="C44" s="15"/>
      <c r="D44" s="15"/>
      <c r="E44" s="15"/>
      <c r="F44" s="15"/>
      <c r="G44" s="15"/>
    </row>
    <row r="45" spans="1:22" x14ac:dyDescent="0.25">
      <c r="A45" s="69"/>
      <c r="B45" s="15"/>
      <c r="C45" s="15"/>
      <c r="D45" s="15"/>
      <c r="E45" s="15"/>
      <c r="F45" s="15"/>
      <c r="G45" s="15"/>
    </row>
    <row r="46" spans="1:22" x14ac:dyDescent="0.25">
      <c r="A46" s="69"/>
    </row>
    <row r="47" spans="1:22" x14ac:dyDescent="0.25">
      <c r="A47" s="69"/>
    </row>
    <row r="48" spans="1:22" x14ac:dyDescent="0.25">
      <c r="A48" s="69"/>
    </row>
    <row r="49" spans="1:1" x14ac:dyDescent="0.25">
      <c r="A49" s="69"/>
    </row>
    <row r="50" spans="1:1" x14ac:dyDescent="0.25">
      <c r="A50" s="69"/>
    </row>
    <row r="51" spans="1:1" x14ac:dyDescent="0.25">
      <c r="A51" s="69"/>
    </row>
    <row r="52" spans="1:1" x14ac:dyDescent="0.25">
      <c r="A52" s="69"/>
    </row>
    <row r="53" spans="1:1" x14ac:dyDescent="0.25">
      <c r="A53" s="69"/>
    </row>
    <row r="54" spans="1:1" x14ac:dyDescent="0.25">
      <c r="A54" s="69"/>
    </row>
    <row r="55" spans="1:1" x14ac:dyDescent="0.25">
      <c r="A55" s="69"/>
    </row>
    <row r="56" spans="1:1" x14ac:dyDescent="0.25">
      <c r="A56" s="69"/>
    </row>
    <row r="57" spans="1:1" x14ac:dyDescent="0.25">
      <c r="A57" s="69"/>
    </row>
    <row r="58" spans="1:1" x14ac:dyDescent="0.25">
      <c r="A58" s="69"/>
    </row>
    <row r="59" spans="1:1" x14ac:dyDescent="0.25">
      <c r="A59" s="69"/>
    </row>
    <row r="60" spans="1:1" x14ac:dyDescent="0.25">
      <c r="A60" s="69"/>
    </row>
    <row r="61" spans="1:1" x14ac:dyDescent="0.25">
      <c r="A61" s="69"/>
    </row>
    <row r="62" spans="1:1" x14ac:dyDescent="0.25">
      <c r="A62" s="69"/>
    </row>
    <row r="63" spans="1:1" x14ac:dyDescent="0.25">
      <c r="A63" s="69"/>
    </row>
    <row r="64" spans="1:1" x14ac:dyDescent="0.25">
      <c r="A64" s="69"/>
    </row>
    <row r="65" spans="1:1" x14ac:dyDescent="0.25">
      <c r="A65" s="69"/>
    </row>
    <row r="66" spans="1:1" x14ac:dyDescent="0.25">
      <c r="A66" s="69"/>
    </row>
    <row r="67" spans="1:1" x14ac:dyDescent="0.25">
      <c r="A67" s="69"/>
    </row>
    <row r="68" spans="1:1" x14ac:dyDescent="0.25">
      <c r="A68" s="69"/>
    </row>
    <row r="69" spans="1:1" x14ac:dyDescent="0.25">
      <c r="A69" s="69"/>
    </row>
    <row r="70" spans="1:1" x14ac:dyDescent="0.25">
      <c r="A70" s="69"/>
    </row>
    <row r="71" spans="1:1" x14ac:dyDescent="0.25">
      <c r="A71" s="69"/>
    </row>
    <row r="72" spans="1:1" x14ac:dyDescent="0.25">
      <c r="A72" s="69"/>
    </row>
    <row r="73" spans="1:1" x14ac:dyDescent="0.25">
      <c r="A73" s="69"/>
    </row>
    <row r="74" spans="1:1" x14ac:dyDescent="0.25">
      <c r="A74" s="69"/>
    </row>
    <row r="75" spans="1:1" x14ac:dyDescent="0.25">
      <c r="A75" s="69"/>
    </row>
    <row r="76" spans="1:1" x14ac:dyDescent="0.25">
      <c r="A76" s="69"/>
    </row>
    <row r="77" spans="1:1" x14ac:dyDescent="0.25">
      <c r="A77" s="69"/>
    </row>
    <row r="78" spans="1:1" x14ac:dyDescent="0.25">
      <c r="A78" s="69"/>
    </row>
    <row r="79" spans="1:1" x14ac:dyDescent="0.25">
      <c r="A79" s="69"/>
    </row>
    <row r="80" spans="1:1" x14ac:dyDescent="0.25">
      <c r="A80" s="69"/>
    </row>
    <row r="81" spans="1:1" x14ac:dyDescent="0.25">
      <c r="A81" s="69"/>
    </row>
    <row r="82" spans="1:1" x14ac:dyDescent="0.25">
      <c r="A82" s="69"/>
    </row>
    <row r="83" spans="1:1" x14ac:dyDescent="0.25">
      <c r="A83" s="69"/>
    </row>
    <row r="84" spans="1:1" x14ac:dyDescent="0.25">
      <c r="A84" s="69"/>
    </row>
    <row r="85" spans="1:1" x14ac:dyDescent="0.25">
      <c r="A85" s="69"/>
    </row>
    <row r="86" spans="1:1" x14ac:dyDescent="0.25">
      <c r="A86" s="69"/>
    </row>
    <row r="87" spans="1:1" x14ac:dyDescent="0.25">
      <c r="A87" s="69"/>
    </row>
    <row r="88" spans="1:1" x14ac:dyDescent="0.25">
      <c r="A88" s="69"/>
    </row>
    <row r="89" spans="1:1" x14ac:dyDescent="0.25">
      <c r="A89" s="69"/>
    </row>
    <row r="90" spans="1:1" x14ac:dyDescent="0.25">
      <c r="A90" s="69"/>
    </row>
    <row r="91" spans="1:1" x14ac:dyDescent="0.25">
      <c r="A91" s="69"/>
    </row>
    <row r="92" spans="1:1" x14ac:dyDescent="0.25">
      <c r="A92" s="69"/>
    </row>
    <row r="93" spans="1:1" x14ac:dyDescent="0.25">
      <c r="A93" s="69"/>
    </row>
    <row r="94" spans="1:1" x14ac:dyDescent="0.25">
      <c r="A94" s="69"/>
    </row>
    <row r="95" spans="1:1" x14ac:dyDescent="0.25">
      <c r="A95" s="69"/>
    </row>
    <row r="96" spans="1:1" x14ac:dyDescent="0.25">
      <c r="A96" s="69"/>
    </row>
    <row r="97" spans="1:1" x14ac:dyDescent="0.25">
      <c r="A97" s="69"/>
    </row>
    <row r="98" spans="1:1" x14ac:dyDescent="0.25">
      <c r="A98" s="69"/>
    </row>
    <row r="99" spans="1:1" x14ac:dyDescent="0.25">
      <c r="A99" s="69"/>
    </row>
    <row r="100" spans="1:1" x14ac:dyDescent="0.25">
      <c r="A100" s="69"/>
    </row>
    <row r="101" spans="1:1" x14ac:dyDescent="0.25">
      <c r="A101" s="69"/>
    </row>
    <row r="102" spans="1:1" x14ac:dyDescent="0.25">
      <c r="A102" s="69"/>
    </row>
    <row r="103" spans="1:1" x14ac:dyDescent="0.25">
      <c r="A103" s="69"/>
    </row>
    <row r="104" spans="1:1" x14ac:dyDescent="0.25">
      <c r="A104" s="69"/>
    </row>
    <row r="105" spans="1:1" x14ac:dyDescent="0.25">
      <c r="A105" s="69"/>
    </row>
    <row r="106" spans="1:1" x14ac:dyDescent="0.25">
      <c r="A106" s="69"/>
    </row>
    <row r="107" spans="1:1" x14ac:dyDescent="0.25">
      <c r="A107" s="69"/>
    </row>
    <row r="108" spans="1:1" x14ac:dyDescent="0.25">
      <c r="A108" s="69"/>
    </row>
    <row r="109" spans="1:1" x14ac:dyDescent="0.25">
      <c r="A109" s="69"/>
    </row>
    <row r="110" spans="1:1" x14ac:dyDescent="0.25">
      <c r="A110" s="69"/>
    </row>
    <row r="111" spans="1:1" x14ac:dyDescent="0.25">
      <c r="A111" s="69"/>
    </row>
  </sheetData>
  <mergeCells count="22">
    <mergeCell ref="A1:I1"/>
    <mergeCell ref="F9:G9"/>
    <mergeCell ref="A9:A10"/>
    <mergeCell ref="B9:C9"/>
    <mergeCell ref="B27:E27"/>
    <mergeCell ref="F27:G27"/>
    <mergeCell ref="H27:I27"/>
    <mergeCell ref="C29:I29"/>
    <mergeCell ref="C32:I32"/>
    <mergeCell ref="A3:I3"/>
    <mergeCell ref="A2:I2"/>
    <mergeCell ref="H9:I9"/>
    <mergeCell ref="D9:E9"/>
    <mergeCell ref="F16:G19"/>
    <mergeCell ref="H21:I25"/>
    <mergeCell ref="F21:G25"/>
    <mergeCell ref="D21:E25"/>
    <mergeCell ref="D16:E19"/>
    <mergeCell ref="B16:C19"/>
    <mergeCell ref="A21:A22"/>
    <mergeCell ref="B21:C21"/>
    <mergeCell ref="A16:A17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91"/>
  <sheetViews>
    <sheetView zoomScale="85" zoomScaleNormal="85" workbookViewId="0">
      <selection activeCell="D37" sqref="D37"/>
    </sheetView>
  </sheetViews>
  <sheetFormatPr defaultColWidth="9" defaultRowHeight="13.35" customHeight="1" x14ac:dyDescent="0.2"/>
  <cols>
    <col min="1" max="1" width="20.140625" customWidth="1"/>
    <col min="2" max="2" width="65" bestFit="1" customWidth="1"/>
    <col min="3" max="3" width="27.85546875" customWidth="1"/>
    <col min="4" max="4" width="12.140625" customWidth="1"/>
    <col min="5" max="5" width="8.85546875" customWidth="1"/>
    <col min="6" max="6" width="17.85546875" customWidth="1"/>
    <col min="7" max="7" width="12.42578125" customWidth="1"/>
    <col min="8" max="8" width="10.7109375" customWidth="1"/>
    <col min="9" max="9" width="11.7109375" customWidth="1"/>
    <col min="10" max="11" width="19.140625" customWidth="1"/>
    <col min="12" max="12" width="19.85546875" customWidth="1"/>
    <col min="13" max="13" width="19.140625" customWidth="1"/>
  </cols>
  <sheetData>
    <row r="1" spans="1:13" ht="15" x14ac:dyDescent="0.2">
      <c r="A1" s="114" t="s">
        <v>38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s="43" customFormat="1" ht="15.75" x14ac:dyDescent="0.25">
      <c r="A2" s="115" t="s">
        <v>64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5" x14ac:dyDescent="0.2">
      <c r="A3" s="114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15" x14ac:dyDescent="0.25">
      <c r="A4" s="3"/>
      <c r="B4" s="3"/>
      <c r="C4" s="3"/>
      <c r="D4" s="3"/>
      <c r="E4" s="3"/>
      <c r="F4" s="1"/>
      <c r="G4" s="1"/>
      <c r="H4" s="2"/>
      <c r="I4" s="2"/>
      <c r="J4" s="2"/>
      <c r="K4" s="2"/>
      <c r="M4" s="2"/>
    </row>
    <row r="5" spans="1:13" ht="15" customHeight="1" thickBot="1" x14ac:dyDescent="0.3">
      <c r="A5" s="4"/>
      <c r="B5" s="4"/>
      <c r="C5" s="4"/>
      <c r="D5" s="4"/>
      <c r="E5" s="4"/>
    </row>
    <row r="6" spans="1:13" ht="19.5" customHeight="1" thickBot="1" x14ac:dyDescent="0.3">
      <c r="A6" s="120" t="s">
        <v>97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</row>
    <row r="7" spans="1:13" ht="19.5" customHeight="1" x14ac:dyDescent="0.25">
      <c r="A7" s="120" t="s">
        <v>96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</row>
    <row r="8" spans="1:13" ht="50.25" customHeight="1" x14ac:dyDescent="0.2">
      <c r="A8" s="25" t="s">
        <v>46</v>
      </c>
      <c r="B8" s="5" t="s">
        <v>15</v>
      </c>
      <c r="C8" s="5" t="s">
        <v>3</v>
      </c>
      <c r="D8" s="5" t="s">
        <v>16</v>
      </c>
      <c r="E8" s="5" t="s">
        <v>60</v>
      </c>
      <c r="F8" s="5" t="s">
        <v>1</v>
      </c>
      <c r="G8" s="5" t="s">
        <v>4</v>
      </c>
      <c r="H8" s="5" t="s">
        <v>61</v>
      </c>
      <c r="I8" s="5" t="s">
        <v>62</v>
      </c>
      <c r="J8" s="5" t="s">
        <v>17</v>
      </c>
      <c r="K8" s="5" t="s">
        <v>18</v>
      </c>
      <c r="L8" s="37" t="s">
        <v>19</v>
      </c>
      <c r="M8" s="38" t="s">
        <v>20</v>
      </c>
    </row>
    <row r="9" spans="1:13" ht="25.5" customHeight="1" x14ac:dyDescent="0.2">
      <c r="A9" s="26"/>
      <c r="B9" s="22" t="s">
        <v>47</v>
      </c>
      <c r="C9" s="6"/>
      <c r="D9" s="7"/>
      <c r="E9" s="6"/>
      <c r="F9" s="7"/>
      <c r="G9" s="7"/>
      <c r="H9" s="7"/>
      <c r="I9" s="7"/>
      <c r="J9" s="13"/>
      <c r="K9" s="13"/>
      <c r="L9" s="39">
        <f>J9*E9</f>
        <v>0</v>
      </c>
      <c r="M9" s="40">
        <f t="shared" ref="M9:M28" si="0">K9*E9</f>
        <v>0</v>
      </c>
    </row>
    <row r="10" spans="1:13" ht="13.35" customHeight="1" x14ac:dyDescent="0.2">
      <c r="A10" s="27"/>
      <c r="B10" s="23" t="s">
        <v>55</v>
      </c>
      <c r="C10" s="7"/>
      <c r="D10" s="7"/>
      <c r="E10" s="36"/>
      <c r="F10" s="7"/>
      <c r="G10" s="7"/>
      <c r="H10" s="7"/>
      <c r="I10" s="7"/>
      <c r="J10" s="13"/>
      <c r="K10" s="13"/>
      <c r="L10" s="39">
        <f t="shared" ref="L10:L28" si="1">J10*E10</f>
        <v>0</v>
      </c>
      <c r="M10" s="40">
        <f t="shared" si="0"/>
        <v>0</v>
      </c>
    </row>
    <row r="11" spans="1:13" ht="13.35" customHeight="1" x14ac:dyDescent="0.2">
      <c r="A11" s="27"/>
      <c r="B11" s="24" t="s">
        <v>55</v>
      </c>
      <c r="C11" s="7"/>
      <c r="D11" s="7"/>
      <c r="E11" s="36"/>
      <c r="F11" s="7"/>
      <c r="G11" s="7"/>
      <c r="H11" s="7"/>
      <c r="I11" s="7"/>
      <c r="J11" s="13"/>
      <c r="K11" s="13"/>
      <c r="L11" s="39">
        <f t="shared" si="1"/>
        <v>0</v>
      </c>
      <c r="M11" s="40">
        <f t="shared" si="0"/>
        <v>0</v>
      </c>
    </row>
    <row r="12" spans="1:13" ht="13.35" customHeight="1" x14ac:dyDescent="0.2">
      <c r="A12" s="28"/>
      <c r="B12" s="8" t="s">
        <v>55</v>
      </c>
      <c r="C12" s="7"/>
      <c r="D12" s="7"/>
      <c r="E12" s="36"/>
      <c r="F12" s="7"/>
      <c r="G12" s="7"/>
      <c r="H12" s="7"/>
      <c r="I12" s="7"/>
      <c r="J12" s="13"/>
      <c r="K12" s="13"/>
      <c r="L12" s="39">
        <f t="shared" si="1"/>
        <v>0</v>
      </c>
      <c r="M12" s="40">
        <f t="shared" si="0"/>
        <v>0</v>
      </c>
    </row>
    <row r="13" spans="1:13" ht="13.35" customHeight="1" x14ac:dyDescent="0.2">
      <c r="A13" s="27"/>
      <c r="B13" s="24" t="s">
        <v>48</v>
      </c>
      <c r="C13" s="7"/>
      <c r="D13" s="7"/>
      <c r="E13" s="36"/>
      <c r="F13" s="7"/>
      <c r="G13" s="7"/>
      <c r="H13" s="7"/>
      <c r="I13" s="7"/>
      <c r="J13" s="13"/>
      <c r="K13" s="13"/>
      <c r="L13" s="39">
        <f t="shared" si="1"/>
        <v>0</v>
      </c>
      <c r="M13" s="40">
        <f t="shared" si="0"/>
        <v>0</v>
      </c>
    </row>
    <row r="14" spans="1:13" ht="13.35" customHeight="1" x14ac:dyDescent="0.2">
      <c r="A14" s="27"/>
      <c r="B14" s="24" t="s">
        <v>55</v>
      </c>
      <c r="C14" s="7"/>
      <c r="D14" s="9"/>
      <c r="E14" s="36"/>
      <c r="F14" s="9"/>
      <c r="G14" s="7"/>
      <c r="H14" s="7"/>
      <c r="I14" s="7"/>
      <c r="J14" s="13"/>
      <c r="K14" s="13"/>
      <c r="L14" s="39">
        <f t="shared" si="1"/>
        <v>0</v>
      </c>
      <c r="M14" s="40">
        <f t="shared" si="0"/>
        <v>0</v>
      </c>
    </row>
    <row r="15" spans="1:13" ht="13.35" customHeight="1" x14ac:dyDescent="0.2">
      <c r="A15" s="27"/>
      <c r="B15" s="24" t="s">
        <v>56</v>
      </c>
      <c r="C15" s="7"/>
      <c r="D15" s="7"/>
      <c r="E15" s="36"/>
      <c r="F15" s="7"/>
      <c r="G15" s="7"/>
      <c r="H15" s="7"/>
      <c r="I15" s="7"/>
      <c r="J15" s="13"/>
      <c r="K15" s="13"/>
      <c r="L15" s="39">
        <f t="shared" si="1"/>
        <v>0</v>
      </c>
      <c r="M15" s="40">
        <f t="shared" si="0"/>
        <v>0</v>
      </c>
    </row>
    <row r="16" spans="1:13" ht="13.35" customHeight="1" x14ac:dyDescent="0.2">
      <c r="A16" s="27"/>
      <c r="B16" s="24" t="s">
        <v>49</v>
      </c>
      <c r="C16" s="7"/>
      <c r="D16" s="7"/>
      <c r="E16" s="36"/>
      <c r="F16" s="7"/>
      <c r="G16" s="7"/>
      <c r="H16" s="7"/>
      <c r="I16" s="7"/>
      <c r="J16" s="13"/>
      <c r="K16" s="13"/>
      <c r="L16" s="39">
        <f t="shared" si="1"/>
        <v>0</v>
      </c>
      <c r="M16" s="40">
        <f t="shared" si="0"/>
        <v>0</v>
      </c>
    </row>
    <row r="17" spans="1:13" ht="13.35" customHeight="1" x14ac:dyDescent="0.2">
      <c r="A17" s="27"/>
      <c r="B17" s="24" t="s">
        <v>56</v>
      </c>
      <c r="C17" s="7"/>
      <c r="D17" s="7"/>
      <c r="E17" s="36"/>
      <c r="F17" s="7"/>
      <c r="G17" s="7"/>
      <c r="H17" s="7"/>
      <c r="I17" s="7"/>
      <c r="J17" s="13"/>
      <c r="K17" s="13"/>
      <c r="L17" s="39">
        <f t="shared" si="1"/>
        <v>0</v>
      </c>
      <c r="M17" s="40">
        <f t="shared" si="0"/>
        <v>0</v>
      </c>
    </row>
    <row r="18" spans="1:13" ht="13.35" customHeight="1" x14ac:dyDescent="0.2">
      <c r="A18" s="27"/>
      <c r="B18" s="24" t="s">
        <v>54</v>
      </c>
      <c r="C18" s="7"/>
      <c r="D18" s="7"/>
      <c r="E18" s="36"/>
      <c r="F18" s="7"/>
      <c r="G18" s="7"/>
      <c r="H18" s="7"/>
      <c r="I18" s="7"/>
      <c r="J18" s="13"/>
      <c r="K18" s="13"/>
      <c r="L18" s="39">
        <f t="shared" si="1"/>
        <v>0</v>
      </c>
      <c r="M18" s="40">
        <f t="shared" si="0"/>
        <v>0</v>
      </c>
    </row>
    <row r="19" spans="1:13" ht="13.35" customHeight="1" x14ac:dyDescent="0.2">
      <c r="A19" s="27"/>
      <c r="B19" s="24"/>
      <c r="C19" s="7"/>
      <c r="D19" s="7"/>
      <c r="E19" s="36"/>
      <c r="F19" s="7"/>
      <c r="G19" s="7"/>
      <c r="H19" s="7"/>
      <c r="I19" s="7"/>
      <c r="J19" s="13"/>
      <c r="K19" s="13"/>
      <c r="L19" s="39">
        <f t="shared" si="1"/>
        <v>0</v>
      </c>
      <c r="M19" s="40">
        <f t="shared" si="0"/>
        <v>0</v>
      </c>
    </row>
    <row r="20" spans="1:13" ht="13.35" customHeight="1" x14ac:dyDescent="0.2">
      <c r="A20" s="27"/>
      <c r="B20" s="24" t="s">
        <v>56</v>
      </c>
      <c r="C20" s="7"/>
      <c r="D20" s="7"/>
      <c r="E20" s="36"/>
      <c r="F20" s="7"/>
      <c r="G20" s="7"/>
      <c r="H20" s="7"/>
      <c r="I20" s="7"/>
      <c r="J20" s="13"/>
      <c r="K20" s="13"/>
      <c r="L20" s="39">
        <f t="shared" si="1"/>
        <v>0</v>
      </c>
      <c r="M20" s="40">
        <f t="shared" si="0"/>
        <v>0</v>
      </c>
    </row>
    <row r="21" spans="1:13" ht="13.35" customHeight="1" x14ac:dyDescent="0.2">
      <c r="A21" s="27"/>
      <c r="B21" s="24"/>
      <c r="C21" s="7"/>
      <c r="D21" s="7"/>
      <c r="E21" s="36"/>
      <c r="F21" s="7"/>
      <c r="G21" s="7"/>
      <c r="H21" s="7"/>
      <c r="I21" s="7"/>
      <c r="J21" s="13"/>
      <c r="K21" s="13"/>
      <c r="L21" s="39">
        <f t="shared" si="1"/>
        <v>0</v>
      </c>
      <c r="M21" s="40">
        <f t="shared" si="0"/>
        <v>0</v>
      </c>
    </row>
    <row r="22" spans="1:13" ht="13.35" customHeight="1" x14ac:dyDescent="0.2">
      <c r="A22" s="27"/>
      <c r="B22" s="24" t="s">
        <v>50</v>
      </c>
      <c r="C22" s="7"/>
      <c r="D22" s="7"/>
      <c r="E22" s="36"/>
      <c r="F22" s="7"/>
      <c r="G22" s="7"/>
      <c r="H22" s="7"/>
      <c r="I22" s="7"/>
      <c r="J22" s="13"/>
      <c r="K22" s="13"/>
      <c r="L22" s="39">
        <f t="shared" si="1"/>
        <v>0</v>
      </c>
      <c r="M22" s="40">
        <f t="shared" si="0"/>
        <v>0</v>
      </c>
    </row>
    <row r="23" spans="1:13" ht="13.35" customHeight="1" x14ac:dyDescent="0.2">
      <c r="A23" s="27"/>
      <c r="B23" s="24" t="s">
        <v>55</v>
      </c>
      <c r="C23" s="7"/>
      <c r="D23" s="7"/>
      <c r="E23" s="36"/>
      <c r="F23" s="7"/>
      <c r="G23" s="7"/>
      <c r="H23" s="7"/>
      <c r="I23" s="7"/>
      <c r="J23" s="13"/>
      <c r="K23" s="13"/>
      <c r="L23" s="39">
        <f t="shared" si="1"/>
        <v>0</v>
      </c>
      <c r="M23" s="40">
        <f t="shared" si="0"/>
        <v>0</v>
      </c>
    </row>
    <row r="24" spans="1:13" ht="13.35" customHeight="1" x14ac:dyDescent="0.2">
      <c r="A24" s="27"/>
      <c r="B24" s="24" t="s">
        <v>51</v>
      </c>
      <c r="C24" s="7"/>
      <c r="D24" s="7"/>
      <c r="E24" s="36"/>
      <c r="F24" s="7"/>
      <c r="G24" s="7"/>
      <c r="H24" s="7"/>
      <c r="I24" s="7"/>
      <c r="J24" s="13"/>
      <c r="K24" s="13"/>
      <c r="L24" s="39">
        <f t="shared" si="1"/>
        <v>0</v>
      </c>
      <c r="M24" s="40">
        <f t="shared" si="0"/>
        <v>0</v>
      </c>
    </row>
    <row r="25" spans="1:13" ht="13.35" customHeight="1" x14ac:dyDescent="0.2">
      <c r="A25" s="27"/>
      <c r="B25" s="24" t="s">
        <v>55</v>
      </c>
      <c r="C25" s="7"/>
      <c r="D25" s="7"/>
      <c r="E25" s="36"/>
      <c r="F25" s="7"/>
      <c r="G25" s="7"/>
      <c r="H25" s="7"/>
      <c r="I25" s="7"/>
      <c r="J25" s="13"/>
      <c r="K25" s="13"/>
      <c r="L25" s="39">
        <f t="shared" si="1"/>
        <v>0</v>
      </c>
      <c r="M25" s="40">
        <f t="shared" si="0"/>
        <v>0</v>
      </c>
    </row>
    <row r="26" spans="1:13" ht="13.35" customHeight="1" x14ac:dyDescent="0.2">
      <c r="A26" s="27"/>
      <c r="B26" s="24" t="s">
        <v>52</v>
      </c>
      <c r="C26" s="7"/>
      <c r="D26" s="7"/>
      <c r="E26" s="36"/>
      <c r="F26" s="7"/>
      <c r="G26" s="7"/>
      <c r="H26" s="7"/>
      <c r="I26" s="7"/>
      <c r="J26" s="13"/>
      <c r="K26" s="13"/>
      <c r="L26" s="39">
        <f t="shared" si="1"/>
        <v>0</v>
      </c>
      <c r="M26" s="40">
        <f t="shared" si="0"/>
        <v>0</v>
      </c>
    </row>
    <row r="27" spans="1:13" ht="13.35" customHeight="1" x14ac:dyDescent="0.2">
      <c r="A27" s="27"/>
      <c r="B27" s="24"/>
      <c r="C27" s="7"/>
      <c r="D27" s="7"/>
      <c r="E27" s="36"/>
      <c r="F27" s="7"/>
      <c r="G27" s="7"/>
      <c r="H27" s="7"/>
      <c r="I27" s="7"/>
      <c r="J27" s="13"/>
      <c r="K27" s="13"/>
      <c r="L27" s="39">
        <f t="shared" si="1"/>
        <v>0</v>
      </c>
      <c r="M27" s="40">
        <f t="shared" si="0"/>
        <v>0</v>
      </c>
    </row>
    <row r="28" spans="1:13" ht="13.35" customHeight="1" x14ac:dyDescent="0.2">
      <c r="A28" s="27"/>
      <c r="B28" s="24" t="s">
        <v>53</v>
      </c>
      <c r="C28" s="7"/>
      <c r="D28" s="7"/>
      <c r="E28" s="36"/>
      <c r="F28" s="7"/>
      <c r="G28" s="7"/>
      <c r="H28" s="7"/>
      <c r="I28" s="7"/>
      <c r="J28" s="13"/>
      <c r="K28" s="13"/>
      <c r="L28" s="39">
        <f t="shared" si="1"/>
        <v>0</v>
      </c>
      <c r="M28" s="40">
        <f t="shared" si="0"/>
        <v>0</v>
      </c>
    </row>
    <row r="29" spans="1:13" ht="13.35" customHeight="1" x14ac:dyDescent="0.2">
      <c r="A29" s="11"/>
      <c r="M29" s="12"/>
    </row>
    <row r="30" spans="1:13" ht="15.75" x14ac:dyDescent="0.25">
      <c r="A30" s="116" t="s">
        <v>98</v>
      </c>
      <c r="B30" s="117"/>
      <c r="C30" s="21">
        <f>SUM(L9:L28)</f>
        <v>0</v>
      </c>
      <c r="M30" s="12"/>
    </row>
    <row r="31" spans="1:13" ht="15.75" x14ac:dyDescent="0.25">
      <c r="A31" s="118" t="s">
        <v>99</v>
      </c>
      <c r="B31" s="119"/>
      <c r="C31" s="91">
        <f>SUM(M9:M28)</f>
        <v>0</v>
      </c>
      <c r="M31" s="12"/>
    </row>
    <row r="32" spans="1:13" ht="19.5" customHeight="1" x14ac:dyDescent="0.25">
      <c r="A32" s="125" t="s">
        <v>95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7"/>
    </row>
    <row r="33" spans="1:13" ht="50.25" customHeight="1" x14ac:dyDescent="0.2">
      <c r="A33" s="25" t="s">
        <v>46</v>
      </c>
      <c r="B33" s="5" t="s">
        <v>15</v>
      </c>
      <c r="C33" s="5" t="s">
        <v>3</v>
      </c>
      <c r="D33" s="5" t="s">
        <v>16</v>
      </c>
      <c r="E33" s="5" t="s">
        <v>60</v>
      </c>
      <c r="F33" s="5" t="s">
        <v>1</v>
      </c>
      <c r="G33" s="5" t="s">
        <v>4</v>
      </c>
      <c r="H33" s="5" t="s">
        <v>61</v>
      </c>
      <c r="I33" s="5" t="s">
        <v>62</v>
      </c>
      <c r="J33" s="5" t="s">
        <v>17</v>
      </c>
      <c r="K33" s="5" t="s">
        <v>18</v>
      </c>
      <c r="L33" s="37" t="s">
        <v>19</v>
      </c>
      <c r="M33" s="38" t="s">
        <v>20</v>
      </c>
    </row>
    <row r="34" spans="1:13" ht="12.75" x14ac:dyDescent="0.2">
      <c r="A34" s="27"/>
      <c r="B34" s="22" t="s">
        <v>47</v>
      </c>
      <c r="C34" s="6"/>
      <c r="D34" s="7"/>
      <c r="E34" s="7"/>
      <c r="F34" s="7"/>
      <c r="G34" s="7"/>
      <c r="H34" s="7"/>
      <c r="I34" s="7"/>
      <c r="J34" s="7"/>
      <c r="K34" s="7"/>
      <c r="L34" s="39">
        <f>J34*E34</f>
        <v>0</v>
      </c>
      <c r="M34" s="40">
        <f t="shared" ref="M34" si="2">K34*E34</f>
        <v>0</v>
      </c>
    </row>
    <row r="35" spans="1:13" ht="12.75" x14ac:dyDescent="0.2">
      <c r="A35" s="27"/>
      <c r="B35" s="24" t="s">
        <v>55</v>
      </c>
      <c r="C35" s="7"/>
      <c r="D35" s="7"/>
      <c r="E35" s="7"/>
      <c r="F35" s="7"/>
      <c r="G35" s="7"/>
      <c r="H35" s="7"/>
      <c r="I35" s="7"/>
      <c r="J35" s="7"/>
      <c r="K35" s="7"/>
      <c r="L35" s="39">
        <f t="shared" ref="L35:L36" si="3">J35*E35</f>
        <v>0</v>
      </c>
      <c r="M35" s="40">
        <f t="shared" ref="M35:M36" si="4">K35*E35</f>
        <v>0</v>
      </c>
    </row>
    <row r="36" spans="1:13" ht="12.75" x14ac:dyDescent="0.2">
      <c r="A36" s="27"/>
      <c r="B36" s="24" t="s">
        <v>55</v>
      </c>
      <c r="C36" s="7"/>
      <c r="D36" s="7"/>
      <c r="E36" s="7"/>
      <c r="F36" s="7"/>
      <c r="G36" s="7"/>
      <c r="H36" s="7"/>
      <c r="I36" s="7"/>
      <c r="J36" s="7"/>
      <c r="K36" s="7"/>
      <c r="L36" s="39">
        <f t="shared" si="3"/>
        <v>0</v>
      </c>
      <c r="M36" s="40">
        <f t="shared" si="4"/>
        <v>0</v>
      </c>
    </row>
    <row r="37" spans="1:13" ht="13.35" customHeight="1" x14ac:dyDescent="0.2">
      <c r="A37" s="7"/>
      <c r="B37" s="24" t="s">
        <v>51</v>
      </c>
      <c r="C37" s="7"/>
      <c r="D37" s="7"/>
      <c r="E37" s="36"/>
      <c r="F37" s="7"/>
      <c r="G37" s="7"/>
      <c r="H37" s="7"/>
      <c r="I37" s="7"/>
      <c r="J37" s="13"/>
      <c r="K37" s="13"/>
      <c r="L37" s="39">
        <f>J37*E37</f>
        <v>0</v>
      </c>
      <c r="M37" s="39">
        <f t="shared" ref="M37" si="5">K37*E37</f>
        <v>0</v>
      </c>
    </row>
    <row r="38" spans="1:13" ht="13.35" customHeight="1" x14ac:dyDescent="0.2">
      <c r="A38" s="11"/>
      <c r="B38" s="23"/>
      <c r="E38" s="43"/>
      <c r="J38" s="87"/>
      <c r="K38" s="87"/>
      <c r="L38" s="88"/>
      <c r="M38" s="89"/>
    </row>
    <row r="39" spans="1:13" ht="15.75" x14ac:dyDescent="0.25">
      <c r="A39" s="116" t="s">
        <v>100</v>
      </c>
      <c r="B39" s="117"/>
      <c r="C39" s="21">
        <f>SUM(L34:L37)</f>
        <v>0</v>
      </c>
      <c r="M39" s="12"/>
    </row>
    <row r="40" spans="1:13" ht="16.5" thickBot="1" x14ac:dyDescent="0.3">
      <c r="A40" s="123" t="s">
        <v>101</v>
      </c>
      <c r="B40" s="124"/>
      <c r="C40" s="29">
        <f>SUM(M34:M37)</f>
        <v>0</v>
      </c>
      <c r="D40" s="30"/>
      <c r="E40" s="30"/>
      <c r="F40" s="30"/>
      <c r="G40" s="30"/>
      <c r="H40" s="30"/>
      <c r="I40" s="30"/>
      <c r="J40" s="30"/>
      <c r="K40" s="30"/>
      <c r="L40" s="30"/>
      <c r="M40" s="31"/>
    </row>
    <row r="41" spans="1:13" ht="19.5" customHeight="1" x14ac:dyDescent="0.25">
      <c r="A41" s="120" t="s">
        <v>63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2"/>
    </row>
    <row r="42" spans="1:13" ht="50.25" customHeight="1" x14ac:dyDescent="0.2">
      <c r="A42" s="25" t="s">
        <v>46</v>
      </c>
      <c r="B42" s="5" t="s">
        <v>15</v>
      </c>
      <c r="C42" s="5" t="s">
        <v>3</v>
      </c>
      <c r="D42" s="5" t="s">
        <v>16</v>
      </c>
      <c r="E42" s="5" t="s">
        <v>60</v>
      </c>
      <c r="F42" s="5" t="s">
        <v>1</v>
      </c>
      <c r="G42" s="5" t="s">
        <v>4</v>
      </c>
      <c r="H42" s="5" t="s">
        <v>61</v>
      </c>
      <c r="I42" s="5" t="s">
        <v>62</v>
      </c>
      <c r="J42" s="5" t="s">
        <v>17</v>
      </c>
      <c r="K42" s="5" t="s">
        <v>18</v>
      </c>
      <c r="L42" s="37" t="s">
        <v>19</v>
      </c>
      <c r="M42" s="38" t="s">
        <v>20</v>
      </c>
    </row>
    <row r="43" spans="1:13" ht="25.5" customHeight="1" x14ac:dyDescent="0.2">
      <c r="A43" s="26"/>
      <c r="B43" s="22" t="s">
        <v>47</v>
      </c>
      <c r="C43" s="6"/>
      <c r="D43" s="7"/>
      <c r="E43" s="6"/>
      <c r="F43" s="7"/>
      <c r="G43" s="7"/>
      <c r="H43" s="7"/>
      <c r="I43" s="7"/>
      <c r="J43" s="13"/>
      <c r="K43" s="13"/>
      <c r="L43" s="39">
        <f t="shared" ref="L43:L62" si="6">J43*E43</f>
        <v>0</v>
      </c>
      <c r="M43" s="40">
        <f t="shared" ref="M43:M62" si="7">K43*E43</f>
        <v>0</v>
      </c>
    </row>
    <row r="44" spans="1:13" ht="13.35" customHeight="1" x14ac:dyDescent="0.2">
      <c r="A44" s="27"/>
      <c r="B44" s="23" t="s">
        <v>55</v>
      </c>
      <c r="C44" s="7"/>
      <c r="D44" s="7"/>
      <c r="E44" s="36"/>
      <c r="F44" s="7"/>
      <c r="G44" s="7"/>
      <c r="H44" s="7"/>
      <c r="I44" s="7"/>
      <c r="J44" s="13"/>
      <c r="K44" s="13"/>
      <c r="L44" s="39">
        <f t="shared" si="6"/>
        <v>0</v>
      </c>
      <c r="M44" s="40">
        <f t="shared" si="7"/>
        <v>0</v>
      </c>
    </row>
    <row r="45" spans="1:13" ht="13.35" customHeight="1" x14ac:dyDescent="0.2">
      <c r="A45" s="27"/>
      <c r="B45" s="24" t="s">
        <v>55</v>
      </c>
      <c r="C45" s="7"/>
      <c r="D45" s="7"/>
      <c r="E45" s="36"/>
      <c r="F45" s="7"/>
      <c r="G45" s="7"/>
      <c r="H45" s="7"/>
      <c r="I45" s="7"/>
      <c r="J45" s="13"/>
      <c r="K45" s="13"/>
      <c r="L45" s="39">
        <f t="shared" si="6"/>
        <v>0</v>
      </c>
      <c r="M45" s="40">
        <f t="shared" si="7"/>
        <v>0</v>
      </c>
    </row>
    <row r="46" spans="1:13" ht="13.35" customHeight="1" x14ac:dyDescent="0.2">
      <c r="A46" s="28"/>
      <c r="B46" s="8" t="s">
        <v>55</v>
      </c>
      <c r="C46" s="7"/>
      <c r="D46" s="7"/>
      <c r="E46" s="36"/>
      <c r="F46" s="7"/>
      <c r="G46" s="7"/>
      <c r="H46" s="7"/>
      <c r="I46" s="7"/>
      <c r="J46" s="13"/>
      <c r="K46" s="13"/>
      <c r="L46" s="39">
        <f t="shared" si="6"/>
        <v>0</v>
      </c>
      <c r="M46" s="40">
        <f t="shared" si="7"/>
        <v>0</v>
      </c>
    </row>
    <row r="47" spans="1:13" ht="13.35" customHeight="1" x14ac:dyDescent="0.2">
      <c r="A47" s="27"/>
      <c r="B47" s="24" t="s">
        <v>48</v>
      </c>
      <c r="C47" s="7"/>
      <c r="D47" s="7"/>
      <c r="E47" s="7"/>
      <c r="F47" s="7"/>
      <c r="G47" s="7"/>
      <c r="H47" s="7"/>
      <c r="I47" s="7"/>
      <c r="J47" s="13"/>
      <c r="K47" s="13"/>
      <c r="L47" s="39">
        <f t="shared" si="6"/>
        <v>0</v>
      </c>
      <c r="M47" s="40">
        <f t="shared" si="7"/>
        <v>0</v>
      </c>
    </row>
    <row r="48" spans="1:13" ht="13.35" customHeight="1" x14ac:dyDescent="0.2">
      <c r="A48" s="27"/>
      <c r="B48" s="24" t="s">
        <v>55</v>
      </c>
      <c r="C48" s="7"/>
      <c r="D48" s="9"/>
      <c r="E48" s="7"/>
      <c r="F48" s="9"/>
      <c r="G48" s="7"/>
      <c r="H48" s="7"/>
      <c r="I48" s="7"/>
      <c r="J48" s="13"/>
      <c r="K48" s="13"/>
      <c r="L48" s="39">
        <f t="shared" si="6"/>
        <v>0</v>
      </c>
      <c r="M48" s="40">
        <f t="shared" si="7"/>
        <v>0</v>
      </c>
    </row>
    <row r="49" spans="1:13" ht="13.35" customHeight="1" x14ac:dyDescent="0.2">
      <c r="A49" s="27"/>
      <c r="B49" s="24" t="s">
        <v>56</v>
      </c>
      <c r="C49" s="7"/>
      <c r="D49" s="7"/>
      <c r="E49" s="7"/>
      <c r="F49" s="7"/>
      <c r="G49" s="7"/>
      <c r="H49" s="7"/>
      <c r="I49" s="7"/>
      <c r="J49" s="13"/>
      <c r="K49" s="13"/>
      <c r="L49" s="39">
        <f t="shared" si="6"/>
        <v>0</v>
      </c>
      <c r="M49" s="40">
        <f t="shared" si="7"/>
        <v>0</v>
      </c>
    </row>
    <row r="50" spans="1:13" ht="13.35" customHeight="1" x14ac:dyDescent="0.2">
      <c r="A50" s="27"/>
      <c r="B50" s="24" t="s">
        <v>49</v>
      </c>
      <c r="C50" s="7"/>
      <c r="D50" s="7"/>
      <c r="E50" s="7"/>
      <c r="F50" s="7"/>
      <c r="G50" s="7"/>
      <c r="H50" s="7"/>
      <c r="I50" s="7"/>
      <c r="J50" s="13"/>
      <c r="K50" s="13"/>
      <c r="L50" s="39">
        <f t="shared" si="6"/>
        <v>0</v>
      </c>
      <c r="M50" s="40">
        <f t="shared" si="7"/>
        <v>0</v>
      </c>
    </row>
    <row r="51" spans="1:13" ht="13.35" customHeight="1" x14ac:dyDescent="0.2">
      <c r="A51" s="27"/>
      <c r="B51" s="24" t="s">
        <v>56</v>
      </c>
      <c r="C51" s="7"/>
      <c r="D51" s="7"/>
      <c r="E51" s="7"/>
      <c r="F51" s="7"/>
      <c r="G51" s="7"/>
      <c r="H51" s="7"/>
      <c r="I51" s="7"/>
      <c r="J51" s="13"/>
      <c r="K51" s="13"/>
      <c r="L51" s="39">
        <f t="shared" si="6"/>
        <v>0</v>
      </c>
      <c r="M51" s="40">
        <f t="shared" si="7"/>
        <v>0</v>
      </c>
    </row>
    <row r="52" spans="1:13" ht="13.35" customHeight="1" x14ac:dyDescent="0.2">
      <c r="A52" s="27"/>
      <c r="B52" s="24" t="s">
        <v>54</v>
      </c>
      <c r="C52" s="7"/>
      <c r="D52" s="7"/>
      <c r="E52" s="7"/>
      <c r="F52" s="7"/>
      <c r="G52" s="7"/>
      <c r="H52" s="7"/>
      <c r="I52" s="7"/>
      <c r="J52" s="13"/>
      <c r="K52" s="13"/>
      <c r="L52" s="39">
        <f t="shared" si="6"/>
        <v>0</v>
      </c>
      <c r="M52" s="40">
        <f t="shared" si="7"/>
        <v>0</v>
      </c>
    </row>
    <row r="53" spans="1:13" ht="13.35" customHeight="1" x14ac:dyDescent="0.2">
      <c r="A53" s="27"/>
      <c r="B53" s="24"/>
      <c r="C53" s="7"/>
      <c r="D53" s="7"/>
      <c r="E53" s="7"/>
      <c r="F53" s="7"/>
      <c r="G53" s="7"/>
      <c r="H53" s="7"/>
      <c r="I53" s="7"/>
      <c r="J53" s="13"/>
      <c r="K53" s="13"/>
      <c r="L53" s="39">
        <f t="shared" si="6"/>
        <v>0</v>
      </c>
      <c r="M53" s="40">
        <f t="shared" si="7"/>
        <v>0</v>
      </c>
    </row>
    <row r="54" spans="1:13" ht="13.35" customHeight="1" x14ac:dyDescent="0.2">
      <c r="A54" s="27"/>
      <c r="B54" s="24" t="s">
        <v>56</v>
      </c>
      <c r="C54" s="7"/>
      <c r="D54" s="7"/>
      <c r="E54" s="7"/>
      <c r="F54" s="7"/>
      <c r="G54" s="7"/>
      <c r="H54" s="7"/>
      <c r="I54" s="7"/>
      <c r="J54" s="13"/>
      <c r="K54" s="13"/>
      <c r="L54" s="39">
        <f t="shared" si="6"/>
        <v>0</v>
      </c>
      <c r="M54" s="40">
        <f t="shared" si="7"/>
        <v>0</v>
      </c>
    </row>
    <row r="55" spans="1:13" ht="13.35" customHeight="1" x14ac:dyDescent="0.2">
      <c r="A55" s="27"/>
      <c r="B55" s="24"/>
      <c r="C55" s="7"/>
      <c r="D55" s="7"/>
      <c r="E55" s="7"/>
      <c r="F55" s="7"/>
      <c r="G55" s="7"/>
      <c r="H55" s="7"/>
      <c r="I55" s="7"/>
      <c r="J55" s="13"/>
      <c r="K55" s="13"/>
      <c r="L55" s="39">
        <f t="shared" si="6"/>
        <v>0</v>
      </c>
      <c r="M55" s="40">
        <f t="shared" si="7"/>
        <v>0</v>
      </c>
    </row>
    <row r="56" spans="1:13" ht="13.35" customHeight="1" x14ac:dyDescent="0.2">
      <c r="A56" s="27"/>
      <c r="B56" s="24" t="s">
        <v>50</v>
      </c>
      <c r="C56" s="7"/>
      <c r="D56" s="7"/>
      <c r="E56" s="7"/>
      <c r="F56" s="7"/>
      <c r="G56" s="7"/>
      <c r="H56" s="7"/>
      <c r="I56" s="7"/>
      <c r="J56" s="13"/>
      <c r="K56" s="13"/>
      <c r="L56" s="39">
        <f t="shared" si="6"/>
        <v>0</v>
      </c>
      <c r="M56" s="40">
        <f t="shared" si="7"/>
        <v>0</v>
      </c>
    </row>
    <row r="57" spans="1:13" ht="13.35" customHeight="1" x14ac:dyDescent="0.2">
      <c r="A57" s="27"/>
      <c r="B57" s="24" t="s">
        <v>55</v>
      </c>
      <c r="C57" s="7"/>
      <c r="D57" s="7"/>
      <c r="E57" s="7"/>
      <c r="F57" s="7"/>
      <c r="G57" s="7"/>
      <c r="H57" s="7"/>
      <c r="I57" s="7"/>
      <c r="J57" s="13"/>
      <c r="K57" s="13"/>
      <c r="L57" s="39">
        <f t="shared" si="6"/>
        <v>0</v>
      </c>
      <c r="M57" s="40">
        <f t="shared" si="7"/>
        <v>0</v>
      </c>
    </row>
    <row r="58" spans="1:13" ht="13.35" customHeight="1" x14ac:dyDescent="0.2">
      <c r="A58" s="27"/>
      <c r="B58" s="24" t="s">
        <v>51</v>
      </c>
      <c r="C58" s="7"/>
      <c r="D58" s="7"/>
      <c r="E58" s="7"/>
      <c r="F58" s="7"/>
      <c r="G58" s="7"/>
      <c r="H58" s="7"/>
      <c r="I58" s="7"/>
      <c r="J58" s="13"/>
      <c r="K58" s="13"/>
      <c r="L58" s="39">
        <f t="shared" si="6"/>
        <v>0</v>
      </c>
      <c r="M58" s="40">
        <f t="shared" si="7"/>
        <v>0</v>
      </c>
    </row>
    <row r="59" spans="1:13" ht="13.35" customHeight="1" x14ac:dyDescent="0.2">
      <c r="A59" s="27"/>
      <c r="B59" s="24" t="s">
        <v>55</v>
      </c>
      <c r="C59" s="7"/>
      <c r="D59" s="7"/>
      <c r="E59" s="7"/>
      <c r="F59" s="7"/>
      <c r="G59" s="7"/>
      <c r="H59" s="7"/>
      <c r="I59" s="7"/>
      <c r="J59" s="13"/>
      <c r="K59" s="13"/>
      <c r="L59" s="39">
        <f t="shared" si="6"/>
        <v>0</v>
      </c>
      <c r="M59" s="40">
        <f t="shared" si="7"/>
        <v>0</v>
      </c>
    </row>
    <row r="60" spans="1:13" ht="13.35" customHeight="1" x14ac:dyDescent="0.2">
      <c r="A60" s="27"/>
      <c r="B60" s="24" t="s">
        <v>52</v>
      </c>
      <c r="C60" s="7"/>
      <c r="D60" s="7"/>
      <c r="E60" s="7"/>
      <c r="F60" s="7"/>
      <c r="G60" s="7"/>
      <c r="H60" s="7"/>
      <c r="I60" s="7"/>
      <c r="J60" s="13"/>
      <c r="K60" s="13"/>
      <c r="L60" s="39">
        <f t="shared" si="6"/>
        <v>0</v>
      </c>
      <c r="M60" s="40">
        <f t="shared" si="7"/>
        <v>0</v>
      </c>
    </row>
    <row r="61" spans="1:13" ht="13.35" customHeight="1" x14ac:dyDescent="0.2">
      <c r="A61" s="27"/>
      <c r="B61" s="24"/>
      <c r="C61" s="7"/>
      <c r="D61" s="7"/>
      <c r="E61" s="7"/>
      <c r="F61" s="7"/>
      <c r="G61" s="7"/>
      <c r="H61" s="7"/>
      <c r="I61" s="7"/>
      <c r="J61" s="13"/>
      <c r="K61" s="13"/>
      <c r="L61" s="39">
        <f t="shared" si="6"/>
        <v>0</v>
      </c>
      <c r="M61" s="40">
        <f t="shared" si="7"/>
        <v>0</v>
      </c>
    </row>
    <row r="62" spans="1:13" ht="13.35" customHeight="1" x14ac:dyDescent="0.2">
      <c r="A62" s="27"/>
      <c r="B62" s="24" t="s">
        <v>53</v>
      </c>
      <c r="C62" s="7"/>
      <c r="D62" s="7"/>
      <c r="E62" s="7"/>
      <c r="F62" s="7"/>
      <c r="G62" s="7"/>
      <c r="H62" s="7"/>
      <c r="I62" s="7"/>
      <c r="J62" s="13"/>
      <c r="K62" s="13"/>
      <c r="L62" s="39">
        <f t="shared" si="6"/>
        <v>0</v>
      </c>
      <c r="M62" s="40">
        <f t="shared" si="7"/>
        <v>0</v>
      </c>
    </row>
    <row r="63" spans="1:13" ht="13.35" customHeight="1" x14ac:dyDescent="0.2">
      <c r="A63" s="11"/>
      <c r="M63" s="12"/>
    </row>
    <row r="64" spans="1:13" ht="15.75" x14ac:dyDescent="0.25">
      <c r="A64" s="116" t="s">
        <v>65</v>
      </c>
      <c r="B64" s="117"/>
      <c r="C64" s="21">
        <f>SUM(L43:L62)</f>
        <v>0</v>
      </c>
      <c r="M64" s="12"/>
    </row>
    <row r="65" spans="1:13" ht="16.5" thickBot="1" x14ac:dyDescent="0.3">
      <c r="A65" s="123" t="s">
        <v>66</v>
      </c>
      <c r="B65" s="124"/>
      <c r="C65" s="29">
        <f>SUM(M43:M62)</f>
        <v>0</v>
      </c>
      <c r="D65" s="30"/>
      <c r="E65" s="30"/>
      <c r="F65" s="30"/>
      <c r="G65" s="30"/>
      <c r="H65" s="30"/>
      <c r="I65" s="30"/>
      <c r="J65" s="30"/>
      <c r="K65" s="30"/>
      <c r="L65" s="30"/>
      <c r="M65" s="31"/>
    </row>
    <row r="66" spans="1:13" ht="13.35" customHeight="1" thickBot="1" x14ac:dyDescent="0.25"/>
    <row r="67" spans="1:13" ht="19.5" customHeight="1" x14ac:dyDescent="0.25">
      <c r="A67" s="120" t="s">
        <v>69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2"/>
    </row>
    <row r="68" spans="1:13" ht="50.25" customHeight="1" x14ac:dyDescent="0.2">
      <c r="A68" s="25" t="s">
        <v>46</v>
      </c>
      <c r="B68" s="5" t="s">
        <v>15</v>
      </c>
      <c r="C68" s="5" t="s">
        <v>3</v>
      </c>
      <c r="D68" s="5" t="s">
        <v>16</v>
      </c>
      <c r="E68" s="5" t="s">
        <v>60</v>
      </c>
      <c r="F68" s="5" t="s">
        <v>1</v>
      </c>
      <c r="G68" s="5" t="s">
        <v>4</v>
      </c>
      <c r="H68" s="5" t="s">
        <v>61</v>
      </c>
      <c r="I68" s="5" t="s">
        <v>62</v>
      </c>
      <c r="J68" s="5" t="s">
        <v>17</v>
      </c>
      <c r="K68" s="5" t="s">
        <v>18</v>
      </c>
      <c r="L68" s="37" t="s">
        <v>19</v>
      </c>
      <c r="M68" s="38" t="s">
        <v>20</v>
      </c>
    </row>
    <row r="69" spans="1:13" ht="25.5" customHeight="1" x14ac:dyDescent="0.2">
      <c r="A69" s="26"/>
      <c r="B69" s="22" t="s">
        <v>47</v>
      </c>
      <c r="C69" s="6"/>
      <c r="D69" s="7"/>
      <c r="E69" s="6"/>
      <c r="F69" s="7"/>
      <c r="G69" s="7"/>
      <c r="H69" s="7"/>
      <c r="I69" s="7"/>
      <c r="J69" s="13"/>
      <c r="K69" s="13"/>
      <c r="L69" s="39">
        <f t="shared" ref="L69:L88" si="8">J69*E69</f>
        <v>0</v>
      </c>
      <c r="M69" s="40">
        <f t="shared" ref="M69:M88" si="9">K69*E69</f>
        <v>0</v>
      </c>
    </row>
    <row r="70" spans="1:13" ht="13.35" customHeight="1" x14ac:dyDescent="0.2">
      <c r="A70" s="27"/>
      <c r="B70" s="23" t="s">
        <v>55</v>
      </c>
      <c r="C70" s="7"/>
      <c r="D70" s="7"/>
      <c r="E70" s="36"/>
      <c r="F70" s="7"/>
      <c r="G70" s="7"/>
      <c r="H70" s="7"/>
      <c r="I70" s="7"/>
      <c r="J70" s="13"/>
      <c r="K70" s="13"/>
      <c r="L70" s="39">
        <f t="shared" si="8"/>
        <v>0</v>
      </c>
      <c r="M70" s="40">
        <f t="shared" si="9"/>
        <v>0</v>
      </c>
    </row>
    <row r="71" spans="1:13" ht="13.35" customHeight="1" x14ac:dyDescent="0.2">
      <c r="A71" s="27"/>
      <c r="B71" s="24" t="s">
        <v>55</v>
      </c>
      <c r="C71" s="7"/>
      <c r="D71" s="7"/>
      <c r="E71" s="36"/>
      <c r="F71" s="7"/>
      <c r="G71" s="7"/>
      <c r="H71" s="7"/>
      <c r="I71" s="7"/>
      <c r="J71" s="13"/>
      <c r="K71" s="13"/>
      <c r="L71" s="39">
        <f t="shared" si="8"/>
        <v>0</v>
      </c>
      <c r="M71" s="40">
        <f t="shared" si="9"/>
        <v>0</v>
      </c>
    </row>
    <row r="72" spans="1:13" ht="13.35" customHeight="1" x14ac:dyDescent="0.2">
      <c r="A72" s="28"/>
      <c r="B72" s="8" t="s">
        <v>55</v>
      </c>
      <c r="C72" s="7"/>
      <c r="D72" s="7"/>
      <c r="E72" s="36"/>
      <c r="F72" s="7"/>
      <c r="G72" s="7"/>
      <c r="H72" s="7"/>
      <c r="I72" s="7"/>
      <c r="J72" s="13"/>
      <c r="K72" s="13"/>
      <c r="L72" s="39">
        <f t="shared" si="8"/>
        <v>0</v>
      </c>
      <c r="M72" s="40">
        <f t="shared" si="9"/>
        <v>0</v>
      </c>
    </row>
    <row r="73" spans="1:13" ht="13.35" customHeight="1" x14ac:dyDescent="0.2">
      <c r="A73" s="27"/>
      <c r="B73" s="24" t="s">
        <v>48</v>
      </c>
      <c r="C73" s="7"/>
      <c r="D73" s="7"/>
      <c r="E73" s="7"/>
      <c r="F73" s="7"/>
      <c r="G73" s="7"/>
      <c r="H73" s="7"/>
      <c r="I73" s="7"/>
      <c r="J73" s="13"/>
      <c r="K73" s="13"/>
      <c r="L73" s="39">
        <f t="shared" si="8"/>
        <v>0</v>
      </c>
      <c r="M73" s="40">
        <f t="shared" si="9"/>
        <v>0</v>
      </c>
    </row>
    <row r="74" spans="1:13" ht="13.35" customHeight="1" x14ac:dyDescent="0.2">
      <c r="A74" s="27"/>
      <c r="B74" s="24" t="s">
        <v>55</v>
      </c>
      <c r="C74" s="7"/>
      <c r="D74" s="9"/>
      <c r="E74" s="7"/>
      <c r="F74" s="9"/>
      <c r="G74" s="7"/>
      <c r="H74" s="7"/>
      <c r="I74" s="7"/>
      <c r="J74" s="13"/>
      <c r="K74" s="13"/>
      <c r="L74" s="39">
        <f t="shared" si="8"/>
        <v>0</v>
      </c>
      <c r="M74" s="40">
        <f t="shared" si="9"/>
        <v>0</v>
      </c>
    </row>
    <row r="75" spans="1:13" ht="13.35" customHeight="1" x14ac:dyDescent="0.2">
      <c r="A75" s="27"/>
      <c r="B75" s="24" t="s">
        <v>56</v>
      </c>
      <c r="C75" s="7"/>
      <c r="D75" s="7"/>
      <c r="E75" s="7"/>
      <c r="F75" s="7"/>
      <c r="G75" s="7"/>
      <c r="H75" s="7"/>
      <c r="I75" s="7"/>
      <c r="J75" s="13"/>
      <c r="K75" s="13"/>
      <c r="L75" s="39">
        <f t="shared" si="8"/>
        <v>0</v>
      </c>
      <c r="M75" s="40">
        <f t="shared" si="9"/>
        <v>0</v>
      </c>
    </row>
    <row r="76" spans="1:13" ht="13.35" customHeight="1" x14ac:dyDescent="0.2">
      <c r="A76" s="27"/>
      <c r="B76" s="24" t="s">
        <v>49</v>
      </c>
      <c r="C76" s="7"/>
      <c r="D76" s="7"/>
      <c r="E76" s="7"/>
      <c r="F76" s="7"/>
      <c r="G76" s="7"/>
      <c r="H76" s="7"/>
      <c r="I76" s="7"/>
      <c r="J76" s="13"/>
      <c r="K76" s="13"/>
      <c r="L76" s="39">
        <f t="shared" si="8"/>
        <v>0</v>
      </c>
      <c r="M76" s="40">
        <f t="shared" si="9"/>
        <v>0</v>
      </c>
    </row>
    <row r="77" spans="1:13" ht="13.35" customHeight="1" x14ac:dyDescent="0.2">
      <c r="A77" s="27"/>
      <c r="B77" s="24" t="s">
        <v>56</v>
      </c>
      <c r="C77" s="7"/>
      <c r="D77" s="7"/>
      <c r="E77" s="7"/>
      <c r="F77" s="7"/>
      <c r="G77" s="7"/>
      <c r="H77" s="7"/>
      <c r="I77" s="7"/>
      <c r="J77" s="13"/>
      <c r="K77" s="13"/>
      <c r="L77" s="39">
        <f t="shared" si="8"/>
        <v>0</v>
      </c>
      <c r="M77" s="40">
        <f t="shared" si="9"/>
        <v>0</v>
      </c>
    </row>
    <row r="78" spans="1:13" ht="13.35" customHeight="1" x14ac:dyDescent="0.2">
      <c r="A78" s="27"/>
      <c r="B78" s="24" t="s">
        <v>54</v>
      </c>
      <c r="C78" s="7"/>
      <c r="D78" s="7"/>
      <c r="E78" s="7"/>
      <c r="F78" s="7"/>
      <c r="G78" s="7"/>
      <c r="H78" s="7"/>
      <c r="I78" s="7"/>
      <c r="J78" s="13"/>
      <c r="K78" s="13"/>
      <c r="L78" s="39">
        <f t="shared" si="8"/>
        <v>0</v>
      </c>
      <c r="M78" s="40">
        <f t="shared" si="9"/>
        <v>0</v>
      </c>
    </row>
    <row r="79" spans="1:13" ht="13.35" customHeight="1" x14ac:dyDescent="0.2">
      <c r="A79" s="27"/>
      <c r="B79" s="24"/>
      <c r="C79" s="7"/>
      <c r="D79" s="7"/>
      <c r="E79" s="7"/>
      <c r="F79" s="7"/>
      <c r="G79" s="7"/>
      <c r="H79" s="7"/>
      <c r="I79" s="7"/>
      <c r="J79" s="13"/>
      <c r="K79" s="13"/>
      <c r="L79" s="39">
        <f t="shared" si="8"/>
        <v>0</v>
      </c>
      <c r="M79" s="40">
        <f t="shared" si="9"/>
        <v>0</v>
      </c>
    </row>
    <row r="80" spans="1:13" ht="13.35" customHeight="1" x14ac:dyDescent="0.2">
      <c r="A80" s="27"/>
      <c r="B80" s="24" t="s">
        <v>56</v>
      </c>
      <c r="C80" s="7"/>
      <c r="D80" s="7"/>
      <c r="E80" s="7"/>
      <c r="F80" s="7"/>
      <c r="G80" s="7"/>
      <c r="H80" s="7"/>
      <c r="I80" s="7"/>
      <c r="J80" s="13"/>
      <c r="K80" s="13"/>
      <c r="L80" s="39">
        <f t="shared" si="8"/>
        <v>0</v>
      </c>
      <c r="M80" s="40">
        <f t="shared" si="9"/>
        <v>0</v>
      </c>
    </row>
    <row r="81" spans="1:13" ht="13.35" customHeight="1" x14ac:dyDescent="0.2">
      <c r="A81" s="27"/>
      <c r="B81" s="24"/>
      <c r="C81" s="7"/>
      <c r="D81" s="7"/>
      <c r="E81" s="7"/>
      <c r="F81" s="7"/>
      <c r="G81" s="7"/>
      <c r="H81" s="7"/>
      <c r="I81" s="7"/>
      <c r="J81" s="13"/>
      <c r="K81" s="13"/>
      <c r="L81" s="39">
        <f t="shared" si="8"/>
        <v>0</v>
      </c>
      <c r="M81" s="40">
        <f t="shared" si="9"/>
        <v>0</v>
      </c>
    </row>
    <row r="82" spans="1:13" ht="13.35" customHeight="1" x14ac:dyDescent="0.2">
      <c r="A82" s="27"/>
      <c r="B82" s="24" t="s">
        <v>50</v>
      </c>
      <c r="C82" s="7"/>
      <c r="D82" s="7"/>
      <c r="E82" s="7"/>
      <c r="F82" s="7"/>
      <c r="G82" s="7"/>
      <c r="H82" s="7"/>
      <c r="I82" s="7"/>
      <c r="J82" s="13"/>
      <c r="K82" s="13"/>
      <c r="L82" s="39">
        <f t="shared" si="8"/>
        <v>0</v>
      </c>
      <c r="M82" s="40">
        <f t="shared" si="9"/>
        <v>0</v>
      </c>
    </row>
    <row r="83" spans="1:13" ht="13.35" customHeight="1" x14ac:dyDescent="0.2">
      <c r="A83" s="27"/>
      <c r="B83" s="24" t="s">
        <v>55</v>
      </c>
      <c r="C83" s="7"/>
      <c r="D83" s="7"/>
      <c r="E83" s="7"/>
      <c r="F83" s="7"/>
      <c r="G83" s="7"/>
      <c r="H83" s="7"/>
      <c r="I83" s="7"/>
      <c r="J83" s="13"/>
      <c r="K83" s="13"/>
      <c r="L83" s="39">
        <f t="shared" si="8"/>
        <v>0</v>
      </c>
      <c r="M83" s="40">
        <f t="shared" si="9"/>
        <v>0</v>
      </c>
    </row>
    <row r="84" spans="1:13" ht="13.35" customHeight="1" x14ac:dyDescent="0.2">
      <c r="A84" s="27"/>
      <c r="B84" s="24" t="s">
        <v>51</v>
      </c>
      <c r="C84" s="7"/>
      <c r="D84" s="7"/>
      <c r="E84" s="7"/>
      <c r="F84" s="7"/>
      <c r="G84" s="7"/>
      <c r="H84" s="7"/>
      <c r="I84" s="7"/>
      <c r="J84" s="13"/>
      <c r="K84" s="13"/>
      <c r="L84" s="39">
        <f t="shared" si="8"/>
        <v>0</v>
      </c>
      <c r="M84" s="40">
        <f t="shared" si="9"/>
        <v>0</v>
      </c>
    </row>
    <row r="85" spans="1:13" ht="13.35" customHeight="1" x14ac:dyDescent="0.2">
      <c r="A85" s="27"/>
      <c r="B85" s="24" t="s">
        <v>55</v>
      </c>
      <c r="C85" s="7"/>
      <c r="D85" s="7"/>
      <c r="E85" s="7"/>
      <c r="F85" s="7"/>
      <c r="G85" s="7"/>
      <c r="H85" s="7"/>
      <c r="I85" s="7"/>
      <c r="J85" s="13"/>
      <c r="K85" s="13"/>
      <c r="L85" s="39">
        <f t="shared" si="8"/>
        <v>0</v>
      </c>
      <c r="M85" s="40">
        <f t="shared" si="9"/>
        <v>0</v>
      </c>
    </row>
    <row r="86" spans="1:13" ht="13.35" customHeight="1" x14ac:dyDescent="0.2">
      <c r="A86" s="27"/>
      <c r="B86" s="24" t="s">
        <v>52</v>
      </c>
      <c r="C86" s="7"/>
      <c r="D86" s="7"/>
      <c r="E86" s="7"/>
      <c r="F86" s="7"/>
      <c r="G86" s="7"/>
      <c r="H86" s="7"/>
      <c r="I86" s="7"/>
      <c r="J86" s="13"/>
      <c r="K86" s="13"/>
      <c r="L86" s="39">
        <f t="shared" si="8"/>
        <v>0</v>
      </c>
      <c r="M86" s="40">
        <f t="shared" si="9"/>
        <v>0</v>
      </c>
    </row>
    <row r="87" spans="1:13" ht="13.35" customHeight="1" x14ac:dyDescent="0.2">
      <c r="A87" s="27"/>
      <c r="B87" s="24"/>
      <c r="C87" s="7"/>
      <c r="D87" s="7"/>
      <c r="E87" s="7"/>
      <c r="F87" s="7"/>
      <c r="G87" s="7"/>
      <c r="H87" s="7"/>
      <c r="I87" s="7"/>
      <c r="J87" s="13"/>
      <c r="K87" s="13"/>
      <c r="L87" s="39">
        <f t="shared" si="8"/>
        <v>0</v>
      </c>
      <c r="M87" s="40">
        <f t="shared" si="9"/>
        <v>0</v>
      </c>
    </row>
    <row r="88" spans="1:13" ht="13.35" customHeight="1" x14ac:dyDescent="0.2">
      <c r="A88" s="27"/>
      <c r="B88" s="24" t="s">
        <v>53</v>
      </c>
      <c r="C88" s="7"/>
      <c r="D88" s="7"/>
      <c r="E88" s="7"/>
      <c r="F88" s="7"/>
      <c r="G88" s="7"/>
      <c r="H88" s="7"/>
      <c r="I88" s="7"/>
      <c r="J88" s="13"/>
      <c r="K88" s="13"/>
      <c r="L88" s="39">
        <f t="shared" si="8"/>
        <v>0</v>
      </c>
      <c r="M88" s="40">
        <f t="shared" si="9"/>
        <v>0</v>
      </c>
    </row>
    <row r="89" spans="1:13" ht="13.35" customHeight="1" x14ac:dyDescent="0.2">
      <c r="A89" s="11"/>
      <c r="M89" s="12"/>
    </row>
    <row r="90" spans="1:13" ht="15.75" x14ac:dyDescent="0.25">
      <c r="A90" s="116" t="s">
        <v>67</v>
      </c>
      <c r="B90" s="117"/>
      <c r="C90" s="21">
        <f>SUM(L69:L88)</f>
        <v>0</v>
      </c>
      <c r="M90" s="12"/>
    </row>
    <row r="91" spans="1:13" ht="16.5" thickBot="1" x14ac:dyDescent="0.3">
      <c r="A91" s="123" t="s">
        <v>68</v>
      </c>
      <c r="B91" s="124"/>
      <c r="C91" s="29">
        <f>SUM(M69:M88)</f>
        <v>0</v>
      </c>
      <c r="D91" s="30"/>
      <c r="E91" s="30"/>
      <c r="F91" s="30"/>
      <c r="G91" s="30"/>
      <c r="H91" s="30"/>
      <c r="I91" s="30"/>
      <c r="J91" s="30"/>
      <c r="K91" s="30"/>
      <c r="L91" s="30"/>
      <c r="M91" s="31"/>
    </row>
  </sheetData>
  <sheetProtection selectLockedCells="1" selectUnlockedCells="1"/>
  <mergeCells count="16">
    <mergeCell ref="A40:B40"/>
    <mergeCell ref="A91:B91"/>
    <mergeCell ref="A67:M67"/>
    <mergeCell ref="A41:M41"/>
    <mergeCell ref="A6:M6"/>
    <mergeCell ref="A64:B64"/>
    <mergeCell ref="A65:B65"/>
    <mergeCell ref="A90:B90"/>
    <mergeCell ref="A32:M32"/>
    <mergeCell ref="A39:B39"/>
    <mergeCell ref="A1:M1"/>
    <mergeCell ref="A2:M2"/>
    <mergeCell ref="A3:M3"/>
    <mergeCell ref="A30:B30"/>
    <mergeCell ref="A31:B31"/>
    <mergeCell ref="A7:M7"/>
  </mergeCells>
  <pageMargins left="0" right="0" top="0" bottom="0" header="0" footer="0"/>
  <pageSetup paperSize="77" scale="60" firstPageNumber="0" fitToHeight="0" pageOrder="overThenDown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3"/>
  <sheetViews>
    <sheetView zoomScaleNormal="100" workbookViewId="0">
      <selection activeCell="D13" sqref="D13"/>
    </sheetView>
  </sheetViews>
  <sheetFormatPr defaultColWidth="9.140625" defaultRowHeight="12.75" x14ac:dyDescent="0.2"/>
  <cols>
    <col min="1" max="1" width="3" bestFit="1" customWidth="1"/>
    <col min="2" max="2" width="18.7109375" bestFit="1" customWidth="1"/>
    <col min="3" max="3" width="23.28515625" bestFit="1" customWidth="1"/>
    <col min="4" max="4" width="17.5703125" bestFit="1" customWidth="1"/>
    <col min="5" max="5" width="18.140625" customWidth="1"/>
    <col min="6" max="6" width="17.5703125" customWidth="1"/>
    <col min="7" max="7" width="16.5703125" customWidth="1"/>
    <col min="8" max="8" width="17.85546875" customWidth="1"/>
    <col min="9" max="9" width="16.7109375" bestFit="1" customWidth="1"/>
  </cols>
  <sheetData>
    <row r="1" spans="1:11" ht="12.75" customHeight="1" x14ac:dyDescent="0.2">
      <c r="A1" s="130" t="s">
        <v>38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2.75" customHeight="1" x14ac:dyDescent="0.2">
      <c r="A2" s="131" t="s">
        <v>57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2.75" customHeight="1" x14ac:dyDescent="0.2">
      <c r="A3" s="130" t="s">
        <v>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x14ac:dyDescent="0.2">
      <c r="D4" s="32"/>
      <c r="E4" s="32"/>
      <c r="F4" s="32"/>
      <c r="G4" s="32"/>
    </row>
    <row r="5" spans="1:11" ht="15.75" customHeight="1" x14ac:dyDescent="0.2">
      <c r="D5" s="129" t="s">
        <v>93</v>
      </c>
      <c r="E5" s="129"/>
      <c r="F5" s="129" t="s">
        <v>92</v>
      </c>
      <c r="G5" s="129"/>
      <c r="H5" s="129" t="s">
        <v>63</v>
      </c>
      <c r="I5" s="129"/>
      <c r="J5" s="129" t="s">
        <v>69</v>
      </c>
      <c r="K5" s="129"/>
    </row>
    <row r="6" spans="1:11" ht="63.75" x14ac:dyDescent="0.2">
      <c r="A6" s="10" t="s">
        <v>34</v>
      </c>
      <c r="B6" s="10" t="s">
        <v>10</v>
      </c>
      <c r="C6" s="10" t="s">
        <v>73</v>
      </c>
      <c r="D6" s="41" t="s">
        <v>70</v>
      </c>
      <c r="E6" s="41" t="s">
        <v>71</v>
      </c>
      <c r="F6" s="41" t="s">
        <v>70</v>
      </c>
      <c r="G6" s="41" t="s">
        <v>71</v>
      </c>
      <c r="H6" s="41" t="s">
        <v>70</v>
      </c>
      <c r="I6" s="41" t="s">
        <v>71</v>
      </c>
      <c r="J6" s="41" t="s">
        <v>70</v>
      </c>
      <c r="K6" s="41" t="s">
        <v>71</v>
      </c>
    </row>
    <row r="7" spans="1:11" x14ac:dyDescent="0.2">
      <c r="A7" s="64">
        <v>1</v>
      </c>
      <c r="B7" s="65" t="s">
        <v>42</v>
      </c>
      <c r="C7" s="66"/>
      <c r="D7" s="42">
        <v>1411519</v>
      </c>
      <c r="E7" s="35">
        <f>D7*C7</f>
        <v>0</v>
      </c>
      <c r="F7" s="42">
        <v>103961</v>
      </c>
      <c r="G7" s="35">
        <f>F7*C7</f>
        <v>0</v>
      </c>
      <c r="H7" s="42">
        <v>73224</v>
      </c>
      <c r="I7" s="35">
        <f>H7*C7</f>
        <v>0</v>
      </c>
      <c r="J7" s="42">
        <v>449683</v>
      </c>
      <c r="K7" s="35">
        <f>J7*C7</f>
        <v>0</v>
      </c>
    </row>
    <row r="8" spans="1:11" x14ac:dyDescent="0.2">
      <c r="A8" s="64">
        <v>2</v>
      </c>
      <c r="B8" s="65" t="s">
        <v>43</v>
      </c>
      <c r="C8" s="66"/>
      <c r="D8" s="42">
        <v>30219</v>
      </c>
      <c r="E8" s="35">
        <f t="shared" ref="E8:E11" si="0">D8*C8</f>
        <v>0</v>
      </c>
      <c r="F8" s="42">
        <v>0</v>
      </c>
      <c r="G8" s="35">
        <f t="shared" ref="G8:G11" si="1">F8*C8</f>
        <v>0</v>
      </c>
      <c r="H8" s="42">
        <v>690</v>
      </c>
      <c r="I8" s="35">
        <f>H8*C8</f>
        <v>0</v>
      </c>
      <c r="J8" s="42">
        <v>7788</v>
      </c>
      <c r="K8" s="35">
        <f>J8*C8</f>
        <v>0</v>
      </c>
    </row>
    <row r="9" spans="1:11" x14ac:dyDescent="0.2">
      <c r="A9" s="64">
        <v>3</v>
      </c>
      <c r="B9" s="65" t="s">
        <v>44</v>
      </c>
      <c r="C9" s="66"/>
      <c r="D9" s="42">
        <v>3049</v>
      </c>
      <c r="E9" s="35">
        <f t="shared" si="0"/>
        <v>0</v>
      </c>
      <c r="F9" s="42">
        <v>0</v>
      </c>
      <c r="G9" s="35">
        <f t="shared" si="1"/>
        <v>0</v>
      </c>
      <c r="H9" s="42">
        <v>0</v>
      </c>
      <c r="I9" s="35">
        <f>H9*C9</f>
        <v>0</v>
      </c>
      <c r="J9" s="42">
        <v>322</v>
      </c>
      <c r="K9" s="35">
        <f>J9*C9</f>
        <v>0</v>
      </c>
    </row>
    <row r="10" spans="1:11" x14ac:dyDescent="0.2">
      <c r="A10" s="64">
        <v>4</v>
      </c>
      <c r="B10" s="65" t="s">
        <v>45</v>
      </c>
      <c r="C10" s="66"/>
      <c r="D10" s="42">
        <v>0</v>
      </c>
      <c r="E10" s="35">
        <f t="shared" si="0"/>
        <v>0</v>
      </c>
      <c r="F10" s="42">
        <v>0</v>
      </c>
      <c r="G10" s="35">
        <f t="shared" si="1"/>
        <v>0</v>
      </c>
      <c r="H10" s="42">
        <v>47</v>
      </c>
      <c r="I10" s="35">
        <f>H10*C10</f>
        <v>0</v>
      </c>
      <c r="J10" s="42">
        <v>1458</v>
      </c>
      <c r="K10" s="35">
        <f>J10*C10</f>
        <v>0</v>
      </c>
    </row>
    <row r="11" spans="1:11" x14ac:dyDescent="0.2">
      <c r="A11" s="64">
        <v>5</v>
      </c>
      <c r="B11" s="67" t="s">
        <v>41</v>
      </c>
      <c r="C11" s="66"/>
      <c r="D11" s="42">
        <v>174431</v>
      </c>
      <c r="E11" s="35">
        <f t="shared" si="0"/>
        <v>0</v>
      </c>
      <c r="F11" s="42">
        <v>0</v>
      </c>
      <c r="G11" s="35">
        <f t="shared" si="1"/>
        <v>0</v>
      </c>
      <c r="H11" s="42">
        <v>0</v>
      </c>
      <c r="I11" s="35">
        <f>H11*C11</f>
        <v>0</v>
      </c>
      <c r="J11" s="42">
        <v>59688</v>
      </c>
      <c r="K11" s="35">
        <f>J11*C11</f>
        <v>0</v>
      </c>
    </row>
    <row r="12" spans="1:11" s="23" customFormat="1" x14ac:dyDescent="0.2">
      <c r="A12" s="128" t="s">
        <v>36</v>
      </c>
      <c r="B12" s="128"/>
      <c r="C12" s="128"/>
      <c r="D12" s="33">
        <f t="shared" ref="D12:K12" si="2">SUM(D7:D11)</f>
        <v>1619218</v>
      </c>
      <c r="E12" s="34">
        <f t="shared" si="2"/>
        <v>0</v>
      </c>
      <c r="F12" s="86">
        <f>SUM(F7:F11)</f>
        <v>103961</v>
      </c>
      <c r="G12" s="34">
        <f>SUM(G7:G11)</f>
        <v>0</v>
      </c>
      <c r="H12" s="33">
        <f t="shared" si="2"/>
        <v>73961</v>
      </c>
      <c r="I12" s="34">
        <f t="shared" si="2"/>
        <v>0</v>
      </c>
      <c r="J12" s="33">
        <f t="shared" si="2"/>
        <v>518939</v>
      </c>
      <c r="K12" s="34">
        <f t="shared" si="2"/>
        <v>0</v>
      </c>
    </row>
    <row r="13" spans="1:11" x14ac:dyDescent="0.2">
      <c r="D13" s="32"/>
      <c r="E13" s="32"/>
      <c r="F13" s="32"/>
      <c r="G13" s="32"/>
    </row>
    <row r="14" spans="1:11" x14ac:dyDescent="0.2">
      <c r="D14" s="32"/>
      <c r="E14" s="32"/>
      <c r="F14" s="32"/>
      <c r="G14" s="32"/>
    </row>
    <row r="15" spans="1:11" x14ac:dyDescent="0.2">
      <c r="D15" s="32"/>
      <c r="E15" s="32"/>
      <c r="F15" s="32"/>
      <c r="G15" s="32"/>
    </row>
    <row r="16" spans="1:11" x14ac:dyDescent="0.2">
      <c r="D16" s="32"/>
      <c r="E16" s="32"/>
      <c r="F16" s="32"/>
      <c r="G16" s="32"/>
    </row>
    <row r="17" spans="4:7" x14ac:dyDescent="0.2">
      <c r="D17" s="32"/>
      <c r="E17" s="32"/>
      <c r="F17" s="32"/>
      <c r="G17" s="32"/>
    </row>
    <row r="18" spans="4:7" x14ac:dyDescent="0.2">
      <c r="D18" s="32"/>
      <c r="E18" s="32"/>
      <c r="F18" s="32"/>
      <c r="G18" s="32"/>
    </row>
    <row r="19" spans="4:7" x14ac:dyDescent="0.2">
      <c r="D19" s="32"/>
      <c r="E19" s="32"/>
      <c r="F19" s="32"/>
      <c r="G19" s="32"/>
    </row>
    <row r="20" spans="4:7" x14ac:dyDescent="0.2">
      <c r="D20" s="32"/>
      <c r="E20" s="32"/>
      <c r="F20" s="32"/>
      <c r="G20" s="32"/>
    </row>
    <row r="21" spans="4:7" x14ac:dyDescent="0.2">
      <c r="D21" s="32"/>
      <c r="E21" s="32"/>
      <c r="F21" s="32"/>
      <c r="G21" s="32"/>
    </row>
    <row r="22" spans="4:7" x14ac:dyDescent="0.2">
      <c r="D22" s="32"/>
      <c r="E22" s="32"/>
      <c r="F22" s="32"/>
      <c r="G22" s="32"/>
    </row>
    <row r="23" spans="4:7" x14ac:dyDescent="0.2">
      <c r="D23" s="32"/>
      <c r="E23" s="32"/>
      <c r="F23" s="32"/>
      <c r="G23" s="32"/>
    </row>
  </sheetData>
  <mergeCells count="8">
    <mergeCell ref="A12:C12"/>
    <mergeCell ref="F5:G5"/>
    <mergeCell ref="A3:K3"/>
    <mergeCell ref="A2:K2"/>
    <mergeCell ref="A1:K1"/>
    <mergeCell ref="J5:K5"/>
    <mergeCell ref="D5:E5"/>
    <mergeCell ref="H5:I5"/>
  </mergeCells>
  <pageMargins left="0.7" right="0.7" top="0.75" bottom="0.75" header="0.3" footer="0.3"/>
  <pageSetup paperSize="9" scale="5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5"/>
  <sheetViews>
    <sheetView workbookViewId="0">
      <selection activeCell="F15" sqref="F15"/>
    </sheetView>
  </sheetViews>
  <sheetFormatPr defaultColWidth="9.140625" defaultRowHeight="12.75" x14ac:dyDescent="0.2"/>
  <cols>
    <col min="1" max="1" width="4.5703125" bestFit="1" customWidth="1"/>
    <col min="2" max="2" width="18.42578125" bestFit="1" customWidth="1"/>
    <col min="3" max="3" width="12.5703125" bestFit="1" customWidth="1"/>
    <col min="4" max="4" width="10.5703125" bestFit="1" customWidth="1"/>
    <col min="5" max="5" width="8.7109375" bestFit="1" customWidth="1"/>
    <col min="6" max="6" width="15.7109375" bestFit="1" customWidth="1"/>
    <col min="7" max="7" width="17.28515625" bestFit="1" customWidth="1"/>
    <col min="8" max="8" width="4.85546875" bestFit="1" customWidth="1"/>
    <col min="9" max="9" width="5.140625" bestFit="1" customWidth="1"/>
    <col min="10" max="10" width="13.42578125" bestFit="1" customWidth="1"/>
    <col min="11" max="11" width="15.5703125" bestFit="1" customWidth="1"/>
  </cols>
  <sheetData>
    <row r="1" spans="1:25" x14ac:dyDescent="0.2">
      <c r="A1" s="130" t="s">
        <v>38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25" x14ac:dyDescent="0.2">
      <c r="A2" s="133" t="s">
        <v>58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25" x14ac:dyDescent="0.2">
      <c r="A3" s="130" t="s">
        <v>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25" s="44" customForma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x14ac:dyDescent="0.2">
      <c r="A5" s="132" t="s">
        <v>33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25" x14ac:dyDescent="0.2">
      <c r="B6" s="48"/>
      <c r="C6" s="48"/>
      <c r="D6" s="48"/>
      <c r="E6" s="49"/>
      <c r="F6" s="49"/>
      <c r="G6" s="49"/>
      <c r="H6" s="49"/>
      <c r="I6" s="49"/>
      <c r="J6" s="49"/>
      <c r="K6" s="49"/>
    </row>
    <row r="7" spans="1:25" ht="51" x14ac:dyDescent="0.2">
      <c r="A7" s="45" t="s">
        <v>21</v>
      </c>
      <c r="B7" s="45" t="s">
        <v>35</v>
      </c>
      <c r="C7" s="45" t="s">
        <v>22</v>
      </c>
      <c r="D7" s="45" t="s">
        <v>6</v>
      </c>
      <c r="E7" s="45" t="s">
        <v>2</v>
      </c>
      <c r="F7" s="45" t="s">
        <v>27</v>
      </c>
      <c r="G7" s="45" t="s">
        <v>14</v>
      </c>
      <c r="H7" s="45" t="s">
        <v>7</v>
      </c>
      <c r="I7" s="45" t="s">
        <v>9</v>
      </c>
      <c r="J7" s="45" t="s">
        <v>8</v>
      </c>
      <c r="K7" s="45" t="s">
        <v>23</v>
      </c>
    </row>
    <row r="8" spans="1:25" s="44" customFormat="1" x14ac:dyDescent="0.2">
      <c r="A8" s="50">
        <v>1</v>
      </c>
      <c r="B8" s="51" t="s">
        <v>42</v>
      </c>
      <c r="C8" s="52"/>
      <c r="D8" s="52"/>
      <c r="E8" s="46"/>
      <c r="F8" s="46"/>
      <c r="G8" s="46"/>
      <c r="H8" s="46"/>
      <c r="I8" s="46"/>
      <c r="J8" s="46"/>
      <c r="K8" s="46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s="44" customFormat="1" x14ac:dyDescent="0.2">
      <c r="A9" s="50">
        <v>2</v>
      </c>
      <c r="B9" s="51" t="s">
        <v>43</v>
      </c>
      <c r="C9" s="52"/>
      <c r="D9" s="52"/>
      <c r="E9" s="46"/>
      <c r="F9" s="46"/>
      <c r="G9" s="46"/>
      <c r="H9" s="46"/>
      <c r="I9" s="46"/>
      <c r="J9" s="46"/>
      <c r="K9" s="46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s="44" customFormat="1" x14ac:dyDescent="0.2">
      <c r="A10" s="50">
        <v>3</v>
      </c>
      <c r="B10" s="51" t="s">
        <v>44</v>
      </c>
      <c r="C10" s="52"/>
      <c r="D10" s="52"/>
      <c r="E10" s="46"/>
      <c r="F10" s="46"/>
      <c r="G10" s="46"/>
      <c r="H10" s="46"/>
      <c r="I10" s="46"/>
      <c r="J10" s="46"/>
      <c r="K10" s="46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44" customFormat="1" x14ac:dyDescent="0.2">
      <c r="A11" s="50">
        <v>4</v>
      </c>
      <c r="B11" s="51" t="s">
        <v>45</v>
      </c>
      <c r="C11" s="52"/>
      <c r="D11" s="52"/>
      <c r="E11" s="46"/>
      <c r="F11" s="46"/>
      <c r="G11" s="46"/>
      <c r="H11" s="46"/>
      <c r="I11" s="46"/>
      <c r="J11" s="46"/>
      <c r="K11" s="46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44" customFormat="1" x14ac:dyDescent="0.2">
      <c r="A12" s="50">
        <v>5</v>
      </c>
      <c r="B12" s="53" t="s">
        <v>41</v>
      </c>
      <c r="C12" s="52"/>
      <c r="D12" s="52"/>
      <c r="E12" s="46"/>
      <c r="F12" s="46"/>
      <c r="G12" s="46"/>
      <c r="H12" s="46"/>
      <c r="I12" s="46"/>
      <c r="J12" s="46"/>
      <c r="K12" s="46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44" customFormat="1" x14ac:dyDescent="0.2">
      <c r="A13" s="50"/>
      <c r="B13" s="54"/>
      <c r="C13" s="52"/>
      <c r="D13" s="52"/>
      <c r="E13" s="46"/>
      <c r="F13" s="46"/>
      <c r="G13" s="46"/>
      <c r="H13" s="46"/>
      <c r="I13" s="46"/>
      <c r="J13" s="46"/>
      <c r="K13" s="46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44" customFormat="1" x14ac:dyDescent="0.2">
      <c r="A14" s="50"/>
      <c r="B14" s="54"/>
      <c r="C14" s="52"/>
      <c r="D14" s="52"/>
      <c r="E14" s="46"/>
      <c r="F14" s="46"/>
      <c r="G14" s="46"/>
      <c r="H14" s="46"/>
      <c r="I14" s="46"/>
      <c r="J14" s="46"/>
      <c r="K14" s="46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44" customFormat="1" x14ac:dyDescent="0.2">
      <c r="A15" s="50"/>
      <c r="B15" s="54"/>
      <c r="C15" s="52"/>
      <c r="D15" s="52"/>
      <c r="E15" s="46"/>
      <c r="F15" s="46"/>
      <c r="G15" s="46"/>
      <c r="H15" s="46"/>
      <c r="I15" s="46"/>
      <c r="J15" s="46"/>
      <c r="K15" s="46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</sheetData>
  <mergeCells count="4">
    <mergeCell ref="A5:K5"/>
    <mergeCell ref="A1:K1"/>
    <mergeCell ref="A2:K2"/>
    <mergeCell ref="A3:K3"/>
  </mergeCells>
  <pageMargins left="0.7" right="0.7" top="0.75" bottom="0.75" header="0.3" footer="0.3"/>
  <pageSetup paperSize="9" scale="7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1"/>
  <sheetViews>
    <sheetView workbookViewId="0">
      <selection activeCell="H12" sqref="H12"/>
    </sheetView>
  </sheetViews>
  <sheetFormatPr defaultColWidth="9.140625" defaultRowHeight="12.75" x14ac:dyDescent="0.2"/>
  <cols>
    <col min="1" max="1" width="27.85546875" customWidth="1"/>
    <col min="2" max="2" width="31.28515625" customWidth="1"/>
    <col min="3" max="3" width="23.140625" customWidth="1"/>
    <col min="4" max="4" width="18.5703125" customWidth="1"/>
    <col min="5" max="5" width="22.140625" bestFit="1" customWidth="1"/>
  </cols>
  <sheetData>
    <row r="1" spans="1:5" x14ac:dyDescent="0.2">
      <c r="A1" s="130" t="s">
        <v>38</v>
      </c>
      <c r="B1" s="130"/>
      <c r="C1" s="130"/>
      <c r="D1" s="130"/>
      <c r="E1" s="130"/>
    </row>
    <row r="2" spans="1:5" x14ac:dyDescent="0.2">
      <c r="A2" s="133" t="s">
        <v>75</v>
      </c>
      <c r="B2" s="133"/>
      <c r="C2" s="133"/>
      <c r="D2" s="133"/>
      <c r="E2" s="133"/>
    </row>
    <row r="3" spans="1:5" x14ac:dyDescent="0.2">
      <c r="A3" s="130" t="s">
        <v>0</v>
      </c>
      <c r="B3" s="130"/>
      <c r="C3" s="130"/>
      <c r="D3" s="130"/>
      <c r="E3" s="130"/>
    </row>
    <row r="4" spans="1:5" x14ac:dyDescent="0.2">
      <c r="A4" s="132"/>
      <c r="B4" s="132"/>
      <c r="C4" s="132"/>
      <c r="D4" s="132"/>
      <c r="E4" s="132"/>
    </row>
    <row r="5" spans="1:5" x14ac:dyDescent="0.2">
      <c r="A5" s="23"/>
      <c r="B5" s="48"/>
      <c r="C5" s="48"/>
      <c r="D5" s="48"/>
      <c r="E5" s="49"/>
    </row>
    <row r="6" spans="1:5" x14ac:dyDescent="0.2">
      <c r="A6" s="76"/>
      <c r="B6" s="50" t="s">
        <v>77</v>
      </c>
      <c r="D6" s="48"/>
    </row>
    <row r="7" spans="1:5" ht="38.25" x14ac:dyDescent="0.2">
      <c r="A7" s="77" t="s">
        <v>76</v>
      </c>
      <c r="B7" s="62"/>
      <c r="D7" s="48"/>
    </row>
    <row r="8" spans="1:5" x14ac:dyDescent="0.2">
      <c r="D8" s="48"/>
    </row>
    <row r="9" spans="1:5" x14ac:dyDescent="0.2">
      <c r="A9" s="23" t="s">
        <v>74</v>
      </c>
      <c r="B9" s="48"/>
      <c r="C9" s="48"/>
      <c r="D9" s="48"/>
      <c r="E9" s="49"/>
    </row>
    <row r="10" spans="1:5" ht="50.25" customHeight="1" x14ac:dyDescent="0.2">
      <c r="A10" s="50" t="s">
        <v>3</v>
      </c>
      <c r="B10" s="50" t="s">
        <v>16</v>
      </c>
      <c r="C10" s="50" t="s">
        <v>5</v>
      </c>
      <c r="D10" s="50" t="s">
        <v>17</v>
      </c>
      <c r="E10" s="50" t="s">
        <v>72</v>
      </c>
    </row>
    <row r="11" spans="1:5" ht="21.75" customHeight="1" x14ac:dyDescent="0.2">
      <c r="A11" s="6"/>
      <c r="B11" s="7"/>
      <c r="C11" s="7"/>
      <c r="D11" s="62"/>
      <c r="E11" s="62"/>
    </row>
  </sheetData>
  <mergeCells count="4">
    <mergeCell ref="A4:E4"/>
    <mergeCell ref="A3:E3"/>
    <mergeCell ref="A2:E2"/>
    <mergeCell ref="A1:E1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</vt:i4>
      </vt:variant>
    </vt:vector>
  </HeadingPairs>
  <TitlesOfParts>
    <vt:vector size="7" baseType="lpstr">
      <vt:lpstr>SCHEDA 1 - SINTESI</vt:lpstr>
      <vt:lpstr>SCHEDA 2 - NOLEGGIO E AT</vt:lpstr>
      <vt:lpstr>SCHEDA 3 - PRESTAZIONI</vt:lpstr>
      <vt:lpstr>SCHEDA 4-REAGENTI E CONSUMABILI</vt:lpstr>
      <vt:lpstr>SCHEDA 5 - INST + REFLUI</vt:lpstr>
      <vt:lpstr>'SCHEDA 1 - SINTESI'!Area_stampa</vt:lpstr>
      <vt:lpstr>'SCHEDA 2 - NOLEGGIO E AT'!Area_stampa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Mancarella Valentina</dc:creator>
  <cp:lastModifiedBy>Mingardi Silvia</cp:lastModifiedBy>
  <cp:lastPrinted>2024-03-14T07:28:20Z</cp:lastPrinted>
  <dcterms:created xsi:type="dcterms:W3CDTF">2022-12-14T11:55:12Z</dcterms:created>
  <dcterms:modified xsi:type="dcterms:W3CDTF">2024-03-14T07:28:26Z</dcterms:modified>
</cp:coreProperties>
</file>