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autoCompressPictures="0" defaultThemeVersion="124226"/>
  <xr:revisionPtr revIDLastSave="0" documentId="13_ncr:1_{8356F936-4D7A-4383-A3C9-D08195E5C3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leggio ECT ok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4" l="1"/>
  <c r="P5" i="4"/>
  <c r="P6" i="4"/>
  <c r="P7" i="4"/>
  <c r="P8" i="4"/>
  <c r="P9" i="4"/>
  <c r="P10" i="4"/>
  <c r="G10" i="4" s="1"/>
  <c r="P3" i="4"/>
  <c r="M4" i="4"/>
  <c r="G4" i="4" s="1"/>
  <c r="M5" i="4"/>
  <c r="G5" i="4" s="1"/>
  <c r="M6" i="4"/>
  <c r="M7" i="4"/>
  <c r="G7" i="4" s="1"/>
  <c r="M8" i="4"/>
  <c r="M9" i="4"/>
  <c r="G9" i="4" s="1"/>
  <c r="M10" i="4"/>
  <c r="M3" i="4"/>
  <c r="G3" i="4" s="1"/>
  <c r="J11" i="4"/>
  <c r="G6" i="4"/>
  <c r="G11" i="4" l="1"/>
  <c r="G13" i="4" s="1"/>
  <c r="H11" i="4" l="1"/>
</calcChain>
</file>

<file path=xl/sharedStrings.xml><?xml version="1.0" encoding="utf-8"?>
<sst xmlns="http://schemas.openxmlformats.org/spreadsheetml/2006/main" count="40" uniqueCount="38">
  <si>
    <t>DESCRIZIONE</t>
  </si>
  <si>
    <t>Valore oneri finanziari</t>
  </si>
  <si>
    <t>OFFERTA:</t>
  </si>
  <si>
    <t>Valore Assistenza Tecnica Ominicomprensiva Full-RISK</t>
  </si>
  <si>
    <t>Valore offerto</t>
  </si>
  <si>
    <t>Q.ta Richiesta</t>
  </si>
  <si>
    <t>Valore Unitario offerto</t>
  </si>
  <si>
    <t>TOTALE NOLEGGIO COMPLESSIVO OGGETTO DI VALUTAZIONE</t>
  </si>
  <si>
    <t xml:space="preserve">Rif. </t>
  </si>
  <si>
    <t>1.1</t>
  </si>
  <si>
    <t>Fabbricante</t>
  </si>
  <si>
    <t>Modello</t>
  </si>
  <si>
    <t>Nr. REPERTORIO</t>
  </si>
  <si>
    <t>Tipologia DM (Codifica CND)</t>
  </si>
  <si>
    <t>Valore  Bene (incluso di accessori, installazione e formazione inziale)</t>
  </si>
  <si>
    <t>Valore Assistenza Tecnica Ominicomprensiva Full-RISK (include anche la formazione successiva)</t>
  </si>
  <si>
    <t>1.2</t>
  </si>
  <si>
    <t>Valore % del Valore Offerto a Base D'Asta o Valore unitario a base d'asta</t>
  </si>
  <si>
    <t>Valore % del Valore Offerto a Base D'Asta</t>
  </si>
  <si>
    <t>ECOTOMOGRAFO OSTETRICIA E GINECOLOGIA FASCIA TOP DI
GAMMA</t>
  </si>
  <si>
    <t>1.3</t>
  </si>
  <si>
    <t>Sonda volumetrica convex 3D/4D per adulti</t>
  </si>
  <si>
    <t>1.4</t>
  </si>
  <si>
    <t>Sonda volumetrica endocavitaria 3D/4D</t>
  </si>
  <si>
    <t>1.5</t>
  </si>
  <si>
    <t>TOTALE</t>
  </si>
  <si>
    <t>Valore unitario a Base D'Asta - TOTALE configurazione</t>
  </si>
  <si>
    <t>Sonda addominale convex per adulti</t>
  </si>
  <si>
    <t>Stampante fotografica B/N</t>
  </si>
  <si>
    <t>BASE D'ASTA COMPLESSIVO</t>
  </si>
  <si>
    <t>RIBASSO BASE D'ASTA</t>
  </si>
  <si>
    <t>1.6</t>
  </si>
  <si>
    <t>1.7</t>
  </si>
  <si>
    <t>1.8</t>
  </si>
  <si>
    <t>Stampante laser colori</t>
  </si>
  <si>
    <t>Sonda lineare per adulti</t>
  </si>
  <si>
    <t>Sonda volumetrica elettronica 3D/4D per cuore fetale</t>
  </si>
  <si>
    <t>*Costo  complessivo Noleggio 8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</si>
</sst>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1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2" fillId="0" borderId="0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left" vertical="center" wrapText="1"/>
    </xf>
    <xf numFmtId="164" fontId="5" fillId="3" borderId="7" xfId="1" applyFont="1" applyFill="1" applyBorder="1" applyAlignment="1">
      <alignment horizontal="center" vertical="center"/>
    </xf>
    <xf numFmtId="164" fontId="5" fillId="4" borderId="7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4" borderId="7" xfId="1" applyFont="1" applyFill="1" applyBorder="1" applyAlignment="1">
      <alignment horizontal="center" vertical="center"/>
    </xf>
    <xf numFmtId="0" fontId="0" fillId="0" borderId="7" xfId="0" applyBorder="1"/>
    <xf numFmtId="0" fontId="0" fillId="4" borderId="7" xfId="0" applyFill="1" applyBorder="1" applyAlignment="1">
      <alignment horizontal="left" vertical="center" wrapText="1"/>
    </xf>
    <xf numFmtId="164" fontId="2" fillId="9" borderId="7" xfId="1" applyFont="1" applyFill="1" applyBorder="1" applyAlignment="1">
      <alignment horizontal="center" vertical="center" wrapText="1"/>
    </xf>
    <xf numFmtId="44" fontId="2" fillId="6" borderId="7" xfId="0" applyNumberFormat="1" applyFont="1" applyFill="1" applyBorder="1"/>
    <xf numFmtId="44" fontId="9" fillId="0" borderId="7" xfId="0" applyNumberFormat="1" applyFont="1" applyBorder="1"/>
    <xf numFmtId="0" fontId="0" fillId="0" borderId="7" xfId="0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5" fontId="0" fillId="2" borderId="8" xfId="1" applyNumberFormat="1" applyFont="1" applyFill="1" applyBorder="1" applyAlignment="1">
      <alignment horizontal="center" vertical="center"/>
    </xf>
    <xf numFmtId="165" fontId="0" fillId="2" borderId="9" xfId="1" applyNumberFormat="1" applyFont="1" applyFill="1" applyBorder="1" applyAlignment="1">
      <alignment horizontal="center" vertical="center"/>
    </xf>
    <xf numFmtId="165" fontId="0" fillId="4" borderId="8" xfId="1" applyNumberFormat="1" applyFont="1" applyFill="1" applyBorder="1" applyAlignment="1">
      <alignment horizontal="center" vertical="center"/>
    </xf>
    <xf numFmtId="165" fontId="0" fillId="4" borderId="9" xfId="1" applyNumberFormat="1" applyFont="1" applyFill="1" applyBorder="1" applyAlignment="1">
      <alignment horizontal="center" vertical="center"/>
    </xf>
    <xf numFmtId="165" fontId="0" fillId="4" borderId="2" xfId="1" applyNumberFormat="1" applyFont="1" applyFill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center" vertical="center"/>
    </xf>
    <xf numFmtId="165" fontId="5" fillId="4" borderId="8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11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Migliaia 2" xfId="109" xr:uid="{00000000-0005-0000-0000-000068000000}"/>
    <cellStyle name="Normale" xfId="0" builtinId="0"/>
    <cellStyle name="Normale 2" xfId="2" xr:uid="{00000000-0005-0000-0000-00006A000000}"/>
    <cellStyle name="Valuta" xfId="1" builtinId="4"/>
    <cellStyle name="Valuta 2" xfId="3" xr:uid="{00000000-0005-0000-0000-00006C000000}"/>
    <cellStyle name="Valuta 2 2" xfId="110" xr:uid="{00000000-0005-0000-0000-00006D000000}"/>
    <cellStyle name="Valuta 3" xfId="108" xr:uid="{00000000-0005-0000-0000-00006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973E4-FF0C-44C9-9A16-44C2A8999963}">
  <dimension ref="A1:T17"/>
  <sheetViews>
    <sheetView tabSelected="1" workbookViewId="0">
      <selection activeCell="G13" sqref="G13"/>
    </sheetView>
  </sheetViews>
  <sheetFormatPr defaultRowHeight="15" x14ac:dyDescent="0.25"/>
  <cols>
    <col min="1" max="1" width="4.5703125" bestFit="1" customWidth="1"/>
    <col min="2" max="2" width="43.28515625" bestFit="1" customWidth="1"/>
    <col min="3" max="3" width="16.28515625" customWidth="1"/>
    <col min="4" max="4" width="16.7109375" customWidth="1"/>
    <col min="5" max="5" width="18.5703125" customWidth="1"/>
    <col min="6" max="6" width="22.140625" customWidth="1"/>
    <col min="7" max="7" width="13.140625" bestFit="1" customWidth="1"/>
    <col min="8" max="8" width="12.42578125" bestFit="1" customWidth="1"/>
    <col min="9" max="9" width="14.7109375" bestFit="1" customWidth="1"/>
    <col min="10" max="10" width="13.140625" bestFit="1" customWidth="1"/>
    <col min="11" max="11" width="15.28515625" bestFit="1" customWidth="1"/>
    <col min="12" max="12" width="7.7109375" bestFit="1" customWidth="1"/>
    <col min="13" max="13" width="14.7109375" bestFit="1" customWidth="1"/>
    <col min="14" max="14" width="10.5703125" bestFit="1" customWidth="1"/>
    <col min="15" max="15" width="7.7109375" bestFit="1" customWidth="1"/>
    <col min="16" max="16" width="12" bestFit="1" customWidth="1"/>
  </cols>
  <sheetData>
    <row r="1" spans="1:20" ht="42" customHeight="1" x14ac:dyDescent="0.25">
      <c r="A1" s="3"/>
      <c r="B1" s="33" t="s">
        <v>2</v>
      </c>
      <c r="C1" s="33"/>
      <c r="D1" s="33"/>
      <c r="E1" s="33"/>
      <c r="F1" s="33"/>
      <c r="G1" s="34"/>
      <c r="H1" s="35" t="s">
        <v>14</v>
      </c>
      <c r="I1" s="36"/>
      <c r="J1" s="37"/>
      <c r="K1" s="20" t="s">
        <v>15</v>
      </c>
      <c r="L1" s="20"/>
      <c r="M1" s="20"/>
      <c r="N1" s="21" t="s">
        <v>1</v>
      </c>
      <c r="O1" s="21"/>
      <c r="P1" s="21"/>
      <c r="S1" s="1"/>
    </row>
    <row r="2" spans="1:20" ht="75" x14ac:dyDescent="0.25">
      <c r="A2" s="5" t="s">
        <v>8</v>
      </c>
      <c r="B2" s="5" t="s">
        <v>0</v>
      </c>
      <c r="C2" s="5" t="s">
        <v>10</v>
      </c>
      <c r="D2" s="5" t="s">
        <v>11</v>
      </c>
      <c r="E2" s="5" t="s">
        <v>13</v>
      </c>
      <c r="F2" s="6" t="s">
        <v>12</v>
      </c>
      <c r="G2" s="5" t="s">
        <v>37</v>
      </c>
      <c r="H2" s="5" t="s">
        <v>5</v>
      </c>
      <c r="I2" s="5" t="s">
        <v>26</v>
      </c>
      <c r="J2" s="5" t="s">
        <v>6</v>
      </c>
      <c r="K2" s="5" t="s">
        <v>17</v>
      </c>
      <c r="L2" s="5" t="s">
        <v>4</v>
      </c>
      <c r="M2" s="5" t="s">
        <v>3</v>
      </c>
      <c r="N2" s="5" t="s">
        <v>18</v>
      </c>
      <c r="O2" s="5" t="s">
        <v>4</v>
      </c>
      <c r="P2" s="5" t="s">
        <v>1</v>
      </c>
      <c r="S2" s="1"/>
    </row>
    <row r="3" spans="1:20" ht="45" x14ac:dyDescent="0.25">
      <c r="A3" s="8" t="s">
        <v>9</v>
      </c>
      <c r="B3" s="9" t="s">
        <v>19</v>
      </c>
      <c r="C3" s="15"/>
      <c r="D3" s="15"/>
      <c r="E3" s="15"/>
      <c r="F3" s="15"/>
      <c r="G3" s="10">
        <f>H3*J3+M3+P3</f>
        <v>0</v>
      </c>
      <c r="H3" s="8">
        <v>1</v>
      </c>
      <c r="I3" s="22">
        <v>145000</v>
      </c>
      <c r="J3" s="11"/>
      <c r="K3" s="23">
        <v>0.05</v>
      </c>
      <c r="L3" s="25"/>
      <c r="M3" s="10">
        <f>H3*J3*L$3*8</f>
        <v>0</v>
      </c>
      <c r="N3" s="23">
        <v>0.04</v>
      </c>
      <c r="O3" s="29"/>
      <c r="P3" s="10">
        <f>H3*J3*O$3*8</f>
        <v>0</v>
      </c>
      <c r="S3" s="1"/>
    </row>
    <row r="4" spans="1:20" x14ac:dyDescent="0.25">
      <c r="A4" s="8" t="s">
        <v>16</v>
      </c>
      <c r="B4" s="19" t="s">
        <v>27</v>
      </c>
      <c r="C4" s="15"/>
      <c r="D4" s="15"/>
      <c r="E4" s="15"/>
      <c r="F4" s="15"/>
      <c r="G4" s="10">
        <f>H4*J4+M4+P4</f>
        <v>0</v>
      </c>
      <c r="H4" s="8">
        <v>1</v>
      </c>
      <c r="I4" s="22"/>
      <c r="J4" s="11"/>
      <c r="K4" s="24"/>
      <c r="L4" s="26"/>
      <c r="M4" s="10">
        <f t="shared" ref="M4:M10" si="0">H4*J4*L$3*8</f>
        <v>0</v>
      </c>
      <c r="N4" s="24"/>
      <c r="O4" s="30"/>
      <c r="P4" s="10">
        <f t="shared" ref="P4:P10" si="1">H4*J4*O$3*8</f>
        <v>0</v>
      </c>
      <c r="S4" s="1"/>
    </row>
    <row r="5" spans="1:20" x14ac:dyDescent="0.25">
      <c r="A5" s="8" t="s">
        <v>20</v>
      </c>
      <c r="B5" s="19" t="s">
        <v>21</v>
      </c>
      <c r="C5" s="15"/>
      <c r="D5" s="15"/>
      <c r="E5" s="15"/>
      <c r="F5" s="15"/>
      <c r="G5" s="10">
        <f>H5*J5+M5+P5</f>
        <v>0</v>
      </c>
      <c r="H5" s="8">
        <v>1</v>
      </c>
      <c r="I5" s="22"/>
      <c r="J5" s="11"/>
      <c r="K5" s="24"/>
      <c r="L5" s="26"/>
      <c r="M5" s="10">
        <f t="shared" si="0"/>
        <v>0</v>
      </c>
      <c r="N5" s="24"/>
      <c r="O5" s="30"/>
      <c r="P5" s="10">
        <f t="shared" si="1"/>
        <v>0</v>
      </c>
      <c r="S5" s="1"/>
    </row>
    <row r="6" spans="1:20" x14ac:dyDescent="0.25">
      <c r="A6" s="8" t="s">
        <v>22</v>
      </c>
      <c r="B6" s="19" t="s">
        <v>23</v>
      </c>
      <c r="C6" s="15"/>
      <c r="D6" s="15"/>
      <c r="E6" s="15"/>
      <c r="F6" s="15"/>
      <c r="G6" s="10">
        <f>H6*J6+M6+P6</f>
        <v>0</v>
      </c>
      <c r="H6" s="8">
        <v>1</v>
      </c>
      <c r="I6" s="22"/>
      <c r="J6" s="11"/>
      <c r="K6" s="24"/>
      <c r="L6" s="26"/>
      <c r="M6" s="10">
        <f t="shared" si="0"/>
        <v>0</v>
      </c>
      <c r="N6" s="24"/>
      <c r="O6" s="30"/>
      <c r="P6" s="10">
        <f t="shared" si="1"/>
        <v>0</v>
      </c>
      <c r="S6" s="1"/>
    </row>
    <row r="7" spans="1:20" ht="30" x14ac:dyDescent="0.25">
      <c r="A7" s="8" t="s">
        <v>24</v>
      </c>
      <c r="B7" s="19" t="s">
        <v>36</v>
      </c>
      <c r="C7" s="15"/>
      <c r="D7" s="15"/>
      <c r="E7" s="15"/>
      <c r="F7" s="15"/>
      <c r="G7" s="10">
        <f t="shared" ref="G7:G10" si="2">H7*J7+M7+P7</f>
        <v>0</v>
      </c>
      <c r="H7" s="8">
        <v>1</v>
      </c>
      <c r="I7" s="22"/>
      <c r="J7" s="11"/>
      <c r="K7" s="24"/>
      <c r="L7" s="26"/>
      <c r="M7" s="10">
        <f t="shared" si="0"/>
        <v>0</v>
      </c>
      <c r="N7" s="24"/>
      <c r="O7" s="30"/>
      <c r="P7" s="10">
        <f t="shared" si="1"/>
        <v>0</v>
      </c>
      <c r="S7" s="1"/>
    </row>
    <row r="8" spans="1:20" x14ac:dyDescent="0.25">
      <c r="A8" s="8" t="s">
        <v>31</v>
      </c>
      <c r="B8" s="19" t="s">
        <v>35</v>
      </c>
      <c r="C8" s="15"/>
      <c r="D8" s="15"/>
      <c r="E8" s="15"/>
      <c r="F8" s="15"/>
      <c r="G8" s="10">
        <v>0</v>
      </c>
      <c r="H8" s="8">
        <v>1</v>
      </c>
      <c r="I8" s="22"/>
      <c r="J8" s="11"/>
      <c r="K8" s="24"/>
      <c r="L8" s="26"/>
      <c r="M8" s="10">
        <f t="shared" si="0"/>
        <v>0</v>
      </c>
      <c r="N8" s="24"/>
      <c r="O8" s="30"/>
      <c r="P8" s="10">
        <f t="shared" si="1"/>
        <v>0</v>
      </c>
      <c r="S8" s="1"/>
    </row>
    <row r="9" spans="1:20" x14ac:dyDescent="0.25">
      <c r="A9" s="8" t="s">
        <v>32</v>
      </c>
      <c r="B9" s="19" t="s">
        <v>28</v>
      </c>
      <c r="C9" s="15"/>
      <c r="D9" s="15"/>
      <c r="E9" s="15"/>
      <c r="F9" s="15"/>
      <c r="G9" s="10">
        <f t="shared" si="2"/>
        <v>0</v>
      </c>
      <c r="H9" s="8">
        <v>1</v>
      </c>
      <c r="I9" s="22"/>
      <c r="J9" s="11"/>
      <c r="K9" s="24"/>
      <c r="L9" s="26"/>
      <c r="M9" s="10">
        <f t="shared" si="0"/>
        <v>0</v>
      </c>
      <c r="N9" s="24"/>
      <c r="O9" s="30"/>
      <c r="P9" s="10">
        <f t="shared" si="1"/>
        <v>0</v>
      </c>
      <c r="S9" s="1"/>
    </row>
    <row r="10" spans="1:20" x14ac:dyDescent="0.25">
      <c r="A10" s="8" t="s">
        <v>33</v>
      </c>
      <c r="B10" s="14" t="s">
        <v>34</v>
      </c>
      <c r="C10" s="15"/>
      <c r="D10" s="15"/>
      <c r="E10" s="15"/>
      <c r="F10" s="15"/>
      <c r="G10" s="10">
        <f t="shared" si="2"/>
        <v>0</v>
      </c>
      <c r="H10" s="8">
        <v>1</v>
      </c>
      <c r="I10" s="22"/>
      <c r="J10" s="11"/>
      <c r="K10" s="24"/>
      <c r="L10" s="27"/>
      <c r="M10" s="10">
        <f t="shared" si="0"/>
        <v>0</v>
      </c>
      <c r="N10" s="28"/>
      <c r="O10" s="31"/>
      <c r="P10" s="10">
        <f t="shared" si="1"/>
        <v>0</v>
      </c>
      <c r="S10" s="1"/>
    </row>
    <row r="11" spans="1:20" ht="30" customHeight="1" x14ac:dyDescent="0.25">
      <c r="A11" s="32" t="s">
        <v>7</v>
      </c>
      <c r="B11" s="32"/>
      <c r="C11" s="32"/>
      <c r="D11" s="32"/>
      <c r="E11" s="32"/>
      <c r="F11" s="32"/>
      <c r="G11" s="16">
        <f>SUM(G3:G10)</f>
        <v>0</v>
      </c>
      <c r="H11" s="4">
        <f>G11*1.05</f>
        <v>0</v>
      </c>
      <c r="I11" s="12" t="s">
        <v>25</v>
      </c>
      <c r="J11" s="13">
        <f>SUM(J3:J10)</f>
        <v>0</v>
      </c>
      <c r="S11" s="1"/>
      <c r="T11" s="2"/>
    </row>
    <row r="12" spans="1:20" ht="14.45" customHeight="1" x14ac:dyDescent="0.25">
      <c r="A12" s="32" t="s">
        <v>29</v>
      </c>
      <c r="B12" s="32"/>
      <c r="C12" s="32"/>
      <c r="D12" s="32"/>
      <c r="E12" s="32"/>
      <c r="F12" s="32"/>
      <c r="G12" s="17">
        <v>249400</v>
      </c>
    </row>
    <row r="13" spans="1:20" x14ac:dyDescent="0.25">
      <c r="A13" s="32" t="s">
        <v>30</v>
      </c>
      <c r="B13" s="32"/>
      <c r="C13" s="32"/>
      <c r="D13" s="32"/>
      <c r="E13" s="32"/>
      <c r="F13" s="32"/>
      <c r="G13" s="18">
        <f>G12-G11</f>
        <v>249400</v>
      </c>
    </row>
    <row r="14" spans="1:20" x14ac:dyDescent="0.25">
      <c r="G14" s="7"/>
    </row>
    <row r="16" spans="1:20" x14ac:dyDescent="0.25">
      <c r="G16" s="7"/>
    </row>
    <row r="17" spans="7:7" x14ac:dyDescent="0.25">
      <c r="G17" s="7"/>
    </row>
  </sheetData>
  <mergeCells count="12">
    <mergeCell ref="A11:F11"/>
    <mergeCell ref="A12:F12"/>
    <mergeCell ref="A13:F13"/>
    <mergeCell ref="B1:G1"/>
    <mergeCell ref="H1:J1"/>
    <mergeCell ref="K1:M1"/>
    <mergeCell ref="N1:P1"/>
    <mergeCell ref="I3:I10"/>
    <mergeCell ref="K3:K10"/>
    <mergeCell ref="L3:L10"/>
    <mergeCell ref="N3:N10"/>
    <mergeCell ref="O3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noleggio ECT 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2023-08-25T11:12:55Z</dcterms:modified>
</cp:coreProperties>
</file>