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760" activeTab="0"/>
  </bookViews>
  <sheets>
    <sheet name="DEF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<sst xmlns="http://schemas.openxmlformats.org/spreadsheetml/2006/main" count="38" uniqueCount="32">
  <si>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ALLEGATO E – SCHEDA OFFERTA</t>
  </si>
  <si>
    <t>Pos.</t>
  </si>
  <si>
    <t>CND</t>
  </si>
  <si>
    <t>Repertorio</t>
  </si>
  <si>
    <t>Codice catalogo fabbricante</t>
  </si>
  <si>
    <t>prezzo unitario  (€)</t>
  </si>
  <si>
    <t>q.tà</t>
  </si>
  <si>
    <t>Prezzo totale (€)</t>
  </si>
  <si>
    <t xml:space="preserve">Durata garanzia offerta </t>
  </si>
  <si>
    <t>Costo Unitario</t>
  </si>
  <si>
    <t>Quantità Annua presunta</t>
  </si>
  <si>
    <t>Defibrillatore intraospedaliero nella configurazione richiesta</t>
  </si>
  <si>
    <t>Manutenzione Defibrillatore</t>
  </si>
  <si>
    <r>
      <t>Sistema di assistenza alla manovra RCP</t>
    </r>
    <r>
      <rPr>
        <sz val="12"/>
        <color indexed="1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 xml:space="preserve">(SE SISTEMA DI </t>
    </r>
    <r>
      <rPr>
        <b/>
        <u val="single"/>
        <sz val="14"/>
        <color indexed="10"/>
        <rFont val="Calibri"/>
        <family val="2"/>
      </rPr>
      <t>RCP MONOUSO MA NON INTEGRATO</t>
    </r>
    <r>
      <rPr>
        <b/>
        <sz val="14"/>
        <color indexed="10"/>
        <rFont val="Calibri"/>
        <family val="2"/>
      </rPr>
      <t xml:space="preserve"> NELLE PIASTRE)</t>
    </r>
  </si>
  <si>
    <t>Defibrillatore nella configurazione offerta - indicare tutte le componenti del sistema)</t>
  </si>
  <si>
    <t>Sezione 1 - APPARECCHIATURE</t>
  </si>
  <si>
    <t>Sezione 2 - ASSISTENZA TECNICA</t>
  </si>
  <si>
    <t>Sezione 3 - MATERIALE DI CONSUMO</t>
  </si>
  <si>
    <r>
      <t xml:space="preserve">Materiale di consumo </t>
    </r>
    <r>
      <rPr>
        <b/>
        <u val="single"/>
        <sz val="16"/>
        <rFont val="Calibri"/>
        <family val="2"/>
      </rPr>
      <t>ESCLUSIVO</t>
    </r>
    <r>
      <rPr>
        <b/>
        <sz val="12"/>
        <rFont val="Calibri"/>
        <family val="2"/>
      </rPr>
      <t xml:space="preserve"> per il corretto funzionamento delle apparecchiature sopra indicate</t>
    </r>
  </si>
  <si>
    <t>TOTALE SEZIONE 1</t>
  </si>
  <si>
    <t>TOTALE SEZIONE 2</t>
  </si>
  <si>
    <t>TOTALE SEZIONE 3</t>
  </si>
  <si>
    <r>
      <t xml:space="preserve">Coppia di piastre monouso Adulti  </t>
    </r>
    <r>
      <rPr>
        <sz val="12"/>
        <color indexed="10"/>
        <rFont val="Calibri"/>
        <family val="2"/>
      </rPr>
      <t>(</t>
    </r>
    <r>
      <rPr>
        <b/>
        <sz val="14"/>
        <color indexed="10"/>
        <rFont val="Calibri"/>
        <family val="2"/>
      </rPr>
      <t xml:space="preserve">SISTEMA DI </t>
    </r>
    <r>
      <rPr>
        <b/>
        <u val="single"/>
        <sz val="14"/>
        <color indexed="10"/>
        <rFont val="Calibri"/>
        <family val="2"/>
      </rPr>
      <t>RCP NON INTEGRATO</t>
    </r>
    <r>
      <rPr>
        <b/>
        <sz val="14"/>
        <color indexed="10"/>
        <rFont val="Calibri"/>
        <family val="2"/>
      </rPr>
      <t xml:space="preserve"> NELLE PIASTRE)</t>
    </r>
  </si>
  <si>
    <r>
      <t>Coppia di piastre monouso Adulti con sistema di assistenza alla manovra RCP</t>
    </r>
    <r>
      <rPr>
        <sz val="12"/>
        <color indexed="10"/>
        <rFont val="Calibri"/>
        <family val="2"/>
      </rPr>
      <t xml:space="preserve"> (</t>
    </r>
    <r>
      <rPr>
        <b/>
        <sz val="14"/>
        <color indexed="10"/>
        <rFont val="Calibri"/>
        <family val="2"/>
      </rPr>
      <t>S</t>
    </r>
    <r>
      <rPr>
        <b/>
        <sz val="14"/>
        <color indexed="10"/>
        <rFont val="Calibri"/>
        <family val="2"/>
      </rPr>
      <t xml:space="preserve">ISTEMA DI </t>
    </r>
    <r>
      <rPr>
        <b/>
        <u val="single"/>
        <sz val="14"/>
        <color indexed="10"/>
        <rFont val="Calibri"/>
        <family val="2"/>
      </rPr>
      <t>RCP INTEGRATO</t>
    </r>
    <r>
      <rPr>
        <b/>
        <sz val="14"/>
        <color indexed="10"/>
        <rFont val="Calibri"/>
        <family val="2"/>
      </rPr>
      <t xml:space="preserve"> NELLE PIASTRE)</t>
    </r>
  </si>
  <si>
    <t>Sistema di assistenza alla manovra RCP (SE ACCESSORIO PLURIUSO SEPARATO DAL DEFIBRILLATORE)</t>
  </si>
  <si>
    <t>Manutenzione Sistema di assistenza alla manovra RCP (SE ACCESSORIO PLURIUSO SEPARATO DAL DEFIBRILLATORE)</t>
  </si>
  <si>
    <t>TOTALE COMPLESSIVO: SEZIONE 1 + SEZIONE 2 + SEZIONE 3</t>
  </si>
  <si>
    <r>
      <t xml:space="preserve">ipotesi per 10 pazienti/anno PER SISTEMA con utilizzo del sistema RCP.
</t>
    </r>
    <r>
      <rPr>
        <sz val="14"/>
        <rFont val="Calibri"/>
        <family val="2"/>
      </rPr>
      <t>(compilare esclusivamente le voci di interesse considerando che per tutte gli utilizzi/pazienti per anno sarà utilizzato il sistema di assistenza alla manovra RCP)</t>
    </r>
  </si>
  <si>
    <t>durata contratto manutenzione full risk (96 mesi - durata garanzia pari a 24 mesi)</t>
  </si>
  <si>
    <t xml:space="preserve">Costo mensile unitario contratto Full Risk OMNICOMPRENSIVO
</t>
  </si>
  <si>
    <t>costo totale contratto manutenzione su 96 mesi (€) - la durata della garanzia per i sistemi offerti</t>
  </si>
  <si>
    <t>costo totale materiale su 3 anni (€) per tutti i sistemi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</si>
</sst>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[$€-410]\ #,##0;[Red]\-[$€-410]\ #,##0"/>
    <numFmt numFmtId="174" formatCode="_-* #,##0.0_-;\-* #,##0.0_-;_-* &quot;-&quot;??_-;_-@_-"/>
    <numFmt numFmtId="175" formatCode="_-* #,##0_-;\-* #,##0_-;_-* &quot;-&quot;??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u val="single"/>
      <sz val="16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9" fontId="0" fillId="0" borderId="0" applyFont="0" applyFill="0" applyBorder="0" applyAlignment="0" applyProtection="0"/>
    <xf numFmtId="172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18" fillId="0" borderId="10" xfId="0" applyNumberFormat="1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9" fontId="22" fillId="0" borderId="0" xfId="0" applyNumberFormat="1" applyFont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73" fontId="19" fillId="0" borderId="0" xfId="0" applyNumberFormat="1" applyFont="1" applyAlignment="1" applyProtection="1">
      <alignment horizontal="center" vertical="center"/>
      <protection locked="0"/>
    </xf>
    <xf numFmtId="173" fontId="18" fillId="0" borderId="0" xfId="0" applyNumberFormat="1" applyFont="1" applyAlignment="1" applyProtection="1">
      <alignment horizontal="center" vertical="center" wrapText="1"/>
      <protection locked="0"/>
    </xf>
    <xf numFmtId="20" fontId="18" fillId="0" borderId="11" xfId="0" applyNumberFormat="1" applyFont="1" applyBorder="1" applyAlignment="1" applyProtection="1">
      <alignment vertical="center" wrapText="1"/>
      <protection locked="0"/>
    </xf>
    <xf numFmtId="173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20" fontId="18" fillId="0" borderId="14" xfId="0" applyNumberFormat="1" applyFont="1" applyBorder="1" applyAlignment="1" applyProtection="1">
      <alignment vertical="center" wrapText="1"/>
      <protection locked="0"/>
    </xf>
    <xf numFmtId="0" fontId="18" fillId="0" borderId="15" xfId="0" applyNumberFormat="1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17" xfId="0" applyFont="1" applyBorder="1" applyAlignment="1" applyProtection="1">
      <alignment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173" fontId="18" fillId="0" borderId="18" xfId="0" applyNumberFormat="1" applyFont="1" applyBorder="1" applyAlignment="1" applyProtection="1">
      <alignment horizontal="center" vertical="center" wrapText="1"/>
      <protection locked="0"/>
    </xf>
    <xf numFmtId="0" fontId="28" fillId="6" borderId="19" xfId="19" applyFont="1" applyBorder="1" applyAlignment="1" applyProtection="1">
      <alignment vertical="center" wrapText="1"/>
      <protection locked="0"/>
    </xf>
    <xf numFmtId="173" fontId="28" fillId="6" borderId="20" xfId="19" applyNumberFormat="1" applyFont="1" applyBorder="1" applyAlignment="1" applyProtection="1">
      <alignment horizontal="center" vertical="center" wrapText="1"/>
      <protection locked="0"/>
    </xf>
    <xf numFmtId="0" fontId="28" fillId="6" borderId="21" xfId="19" applyFont="1" applyBorder="1" applyAlignment="1" applyProtection="1">
      <alignment horizontal="center" vertical="center" wrapText="1"/>
      <protection locked="0"/>
    </xf>
    <xf numFmtId="173" fontId="28" fillId="6" borderId="22" xfId="19" applyNumberFormat="1" applyFont="1" applyBorder="1" applyAlignment="1" applyProtection="1">
      <alignment horizontal="center" vertical="center" wrapText="1"/>
      <protection locked="0"/>
    </xf>
    <xf numFmtId="0" fontId="28" fillId="6" borderId="23" xfId="19" applyFont="1" applyBorder="1" applyAlignment="1" applyProtection="1">
      <alignment horizontal="center" vertical="center" wrapText="1"/>
      <protection locked="0"/>
    </xf>
    <xf numFmtId="0" fontId="29" fillId="6" borderId="19" xfId="19" applyFont="1" applyBorder="1" applyAlignment="1" applyProtection="1">
      <alignment vertical="center" wrapText="1"/>
      <protection locked="0"/>
    </xf>
    <xf numFmtId="173" fontId="29" fillId="6" borderId="20" xfId="19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8" fillId="6" borderId="21" xfId="19" applyFont="1" applyBorder="1" applyAlignment="1" applyProtection="1">
      <alignment horizontal="center" vertical="center" wrapText="1"/>
      <protection/>
    </xf>
    <xf numFmtId="173" fontId="28" fillId="6" borderId="22" xfId="19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173" fontId="18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173" fontId="0" fillId="0" borderId="24" xfId="0" applyNumberFormat="1" applyBorder="1" applyAlignment="1" applyProtection="1">
      <alignment horizontal="center" vertical="center"/>
      <protection/>
    </xf>
    <xf numFmtId="0" fontId="28" fillId="6" borderId="19" xfId="19" applyFont="1" applyBorder="1" applyAlignment="1" applyProtection="1">
      <alignment vertical="center" wrapText="1"/>
      <protection/>
    </xf>
    <xf numFmtId="173" fontId="28" fillId="6" borderId="20" xfId="19" applyNumberFormat="1" applyFont="1" applyBorder="1" applyAlignment="1" applyProtection="1">
      <alignment horizontal="center" vertical="center" wrapText="1"/>
      <protection/>
    </xf>
    <xf numFmtId="0" fontId="17" fillId="4" borderId="1" xfId="60" applyBorder="1" applyAlignment="1" applyProtection="1">
      <alignment vertical="center" wrapText="1"/>
      <protection locked="0"/>
    </xf>
    <xf numFmtId="0" fontId="17" fillId="4" borderId="1" xfId="60" applyNumberFormat="1" applyBorder="1" applyAlignment="1" applyProtection="1">
      <alignment horizontal="left" vertical="center" wrapText="1"/>
      <protection locked="0"/>
    </xf>
    <xf numFmtId="169" fontId="17" fillId="4" borderId="1" xfId="60" applyNumberFormat="1" applyBorder="1" applyAlignment="1" applyProtection="1">
      <alignment horizontal="center" vertical="center" wrapText="1"/>
      <protection locked="0"/>
    </xf>
    <xf numFmtId="3" fontId="17" fillId="4" borderId="1" xfId="60" applyNumberFormat="1" applyBorder="1" applyAlignment="1" applyProtection="1">
      <alignment vertical="center" wrapText="1"/>
      <protection locked="0"/>
    </xf>
    <xf numFmtId="0" fontId="29" fillId="6" borderId="19" xfId="19" applyFont="1" applyBorder="1" applyAlignment="1" applyProtection="1">
      <alignment horizontal="center" vertical="center" wrapText="1"/>
      <protection locked="0"/>
    </xf>
    <xf numFmtId="0" fontId="28" fillId="6" borderId="25" xfId="19" applyFont="1" applyBorder="1" applyAlignment="1" applyProtection="1">
      <alignment horizontal="center" vertical="center" wrapText="1"/>
      <protection locked="0"/>
    </xf>
    <xf numFmtId="0" fontId="28" fillId="6" borderId="26" xfId="19" applyFont="1" applyBorder="1" applyAlignment="1" applyProtection="1">
      <alignment horizontal="center" vertical="center" wrapText="1"/>
      <protection locked="0"/>
    </xf>
    <xf numFmtId="3" fontId="17" fillId="4" borderId="27" xfId="60" applyNumberFormat="1" applyBorder="1" applyAlignment="1" applyProtection="1">
      <alignment horizontal="center" vertical="center" wrapText="1"/>
      <protection locked="0"/>
    </xf>
    <xf numFmtId="3" fontId="17" fillId="4" borderId="28" xfId="60" applyNumberFormat="1" applyBorder="1" applyAlignment="1" applyProtection="1">
      <alignment horizontal="center" vertical="center" wrapText="1"/>
      <protection locked="0"/>
    </xf>
    <xf numFmtId="0" fontId="21" fillId="24" borderId="16" xfId="0" applyFont="1" applyFill="1" applyBorder="1" applyAlignment="1" applyProtection="1">
      <alignment horizontal="center" vertical="center" wrapText="1"/>
      <protection locked="0"/>
    </xf>
    <xf numFmtId="0" fontId="21" fillId="24" borderId="17" xfId="0" applyFont="1" applyFill="1" applyBorder="1" applyAlignment="1" applyProtection="1">
      <alignment horizontal="center" vertical="center" wrapText="1"/>
      <protection locked="0"/>
    </xf>
    <xf numFmtId="0" fontId="21" fillId="24" borderId="18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29" xfId="0" applyFont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showGridLines="0" tabSelected="1" zoomScale="85" zoomScaleNormal="85" zoomScaleSheetLayoutView="85" zoomScalePageLayoutView="0" workbookViewId="0" topLeftCell="A13">
      <selection activeCell="C15" sqref="C15"/>
    </sheetView>
  </sheetViews>
  <sheetFormatPr defaultColWidth="9.140625" defaultRowHeight="12.75"/>
  <cols>
    <col min="1" max="1" width="4.28125" style="2" customWidth="1"/>
    <col min="2" max="2" width="5.140625" style="2" customWidth="1"/>
    <col min="3" max="3" width="34.421875" style="2" customWidth="1"/>
    <col min="4" max="4" width="25.140625" style="2" customWidth="1"/>
    <col min="5" max="5" width="26.7109375" style="2" customWidth="1"/>
    <col min="6" max="6" width="58.8515625" style="2" customWidth="1"/>
    <col min="7" max="7" width="39.7109375" style="2" customWidth="1"/>
    <col min="8" max="8" width="9.8515625" style="9" customWidth="1"/>
    <col min="9" max="9" width="44.7109375" style="11" customWidth="1"/>
    <col min="10" max="10" width="9.140625" style="2" customWidth="1"/>
    <col min="11" max="11" width="20.00390625" style="2" customWidth="1"/>
    <col min="12" max="16384" width="9.140625" style="2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256" ht="42.75" customHeight="1" thickBot="1">
      <c r="A2" s="57"/>
      <c r="B2" s="57"/>
      <c r="C2" s="57"/>
      <c r="D2" s="57"/>
      <c r="E2" s="57"/>
      <c r="F2" s="57"/>
      <c r="G2" s="57"/>
      <c r="H2" s="57"/>
      <c r="I2" s="5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9" s="3" customFormat="1" ht="37.5" customHeight="1">
      <c r="A3" s="58" t="s">
        <v>15</v>
      </c>
      <c r="B3" s="59"/>
      <c r="C3" s="59"/>
      <c r="D3" s="59"/>
      <c r="E3" s="59"/>
      <c r="F3" s="59"/>
      <c r="G3" s="59"/>
      <c r="H3" s="59"/>
      <c r="I3" s="60"/>
    </row>
    <row r="4" spans="1:9" s="3" customFormat="1" ht="16.5" customHeight="1" thickBot="1">
      <c r="A4" s="20"/>
      <c r="B4" s="21"/>
      <c r="C4" s="21"/>
      <c r="D4" s="21"/>
      <c r="E4" s="21"/>
      <c r="F4" s="21"/>
      <c r="G4" s="21"/>
      <c r="H4" s="21"/>
      <c r="I4" s="22"/>
    </row>
    <row r="5" spans="1:9" s="9" customFormat="1" ht="40.5" customHeight="1">
      <c r="A5" s="31"/>
      <c r="B5" s="29" t="s">
        <v>1</v>
      </c>
      <c r="C5" s="29" t="s">
        <v>2</v>
      </c>
      <c r="D5" s="29" t="s">
        <v>3</v>
      </c>
      <c r="E5" s="29" t="s">
        <v>4</v>
      </c>
      <c r="F5" s="29" t="s">
        <v>14</v>
      </c>
      <c r="G5" s="29" t="s">
        <v>5</v>
      </c>
      <c r="H5" s="35" t="s">
        <v>6</v>
      </c>
      <c r="I5" s="36" t="s">
        <v>7</v>
      </c>
    </row>
    <row r="6" spans="1:9" ht="40.5" customHeight="1">
      <c r="A6" s="12"/>
      <c r="B6" s="4">
        <v>1</v>
      </c>
      <c r="C6" s="45"/>
      <c r="D6" s="45"/>
      <c r="E6" s="45"/>
      <c r="F6" s="4" t="s">
        <v>11</v>
      </c>
      <c r="G6" s="44"/>
      <c r="H6" s="37">
        <v>50</v>
      </c>
      <c r="I6" s="38">
        <f>H6*G6</f>
        <v>0</v>
      </c>
    </row>
    <row r="7" spans="1:9" ht="40.5" customHeight="1">
      <c r="A7" s="12"/>
      <c r="B7" s="4">
        <v>2</v>
      </c>
      <c r="C7" s="45"/>
      <c r="D7" s="45"/>
      <c r="E7" s="45"/>
      <c r="F7" s="4" t="s">
        <v>24</v>
      </c>
      <c r="G7" s="44"/>
      <c r="H7" s="39">
        <v>50</v>
      </c>
      <c r="I7" s="38">
        <f>H7*G7</f>
        <v>0</v>
      </c>
    </row>
    <row r="8" spans="1:9" ht="16.5" thickBot="1">
      <c r="A8" s="14"/>
      <c r="B8" s="15"/>
      <c r="C8" s="15"/>
      <c r="D8" s="15"/>
      <c r="E8" s="15"/>
      <c r="F8" s="15"/>
      <c r="G8" s="15"/>
      <c r="H8" s="40"/>
      <c r="I8" s="41"/>
    </row>
    <row r="9" spans="1:9" s="6" customFormat="1" ht="36.75" customHeight="1" thickBot="1">
      <c r="A9" s="27"/>
      <c r="B9" s="27"/>
      <c r="C9" s="27"/>
      <c r="D9" s="27"/>
      <c r="E9" s="27"/>
      <c r="F9" s="27" t="s">
        <v>19</v>
      </c>
      <c r="G9" s="27"/>
      <c r="H9" s="42"/>
      <c r="I9" s="43">
        <f>SUM(I6:I8)</f>
        <v>0</v>
      </c>
    </row>
    <row r="10" ht="21">
      <c r="I10" s="10"/>
    </row>
    <row r="11" ht="21.75" thickBot="1">
      <c r="I11" s="10"/>
    </row>
    <row r="12" spans="1:9" ht="43.5" customHeight="1">
      <c r="A12" s="58" t="s">
        <v>16</v>
      </c>
      <c r="B12" s="59"/>
      <c r="C12" s="59"/>
      <c r="D12" s="59"/>
      <c r="E12" s="59"/>
      <c r="F12" s="59"/>
      <c r="G12" s="59"/>
      <c r="H12" s="59"/>
      <c r="I12" s="60"/>
    </row>
    <row r="13" spans="1:9" ht="16.5" thickBot="1">
      <c r="A13" s="23"/>
      <c r="B13" s="24"/>
      <c r="C13" s="24"/>
      <c r="D13" s="24"/>
      <c r="E13" s="24"/>
      <c r="F13" s="24"/>
      <c r="G13" s="24"/>
      <c r="H13" s="25"/>
      <c r="I13" s="26"/>
    </row>
    <row r="14" spans="1:9" s="9" customFormat="1" ht="47.25">
      <c r="A14" s="31"/>
      <c r="B14" s="29" t="s">
        <v>1</v>
      </c>
      <c r="C14" s="29" t="s">
        <v>8</v>
      </c>
      <c r="D14" s="49" t="s">
        <v>28</v>
      </c>
      <c r="E14" s="50"/>
      <c r="F14" s="29"/>
      <c r="G14" s="29" t="s">
        <v>29</v>
      </c>
      <c r="H14" s="29" t="s">
        <v>6</v>
      </c>
      <c r="I14" s="30" t="s">
        <v>30</v>
      </c>
    </row>
    <row r="15" spans="1:9" ht="31.5" customHeight="1">
      <c r="A15" s="12"/>
      <c r="B15" s="4">
        <v>4</v>
      </c>
      <c r="C15" s="47">
        <v>0</v>
      </c>
      <c r="D15" s="51">
        <f>96-C15</f>
        <v>96</v>
      </c>
      <c r="E15" s="52"/>
      <c r="F15" s="5" t="s">
        <v>12</v>
      </c>
      <c r="G15" s="46">
        <v>0</v>
      </c>
      <c r="H15" s="8">
        <v>50</v>
      </c>
      <c r="I15" s="13">
        <f>D15*G15*H15</f>
        <v>0</v>
      </c>
    </row>
    <row r="16" spans="1:9" ht="31.5" customHeight="1" thickBot="1">
      <c r="A16" s="16"/>
      <c r="B16" s="17">
        <v>5</v>
      </c>
      <c r="C16" s="47">
        <v>0</v>
      </c>
      <c r="D16" s="51">
        <f>96-C16</f>
        <v>96</v>
      </c>
      <c r="E16" s="52"/>
      <c r="F16" s="18" t="s">
        <v>25</v>
      </c>
      <c r="G16" s="46">
        <v>0</v>
      </c>
      <c r="H16" s="19">
        <v>50</v>
      </c>
      <c r="I16" s="13">
        <f>D16*G16*H16</f>
        <v>0</v>
      </c>
    </row>
    <row r="17" spans="1:9" s="6" customFormat="1" ht="36.75" customHeight="1" thickBot="1">
      <c r="A17" s="27"/>
      <c r="B17" s="27"/>
      <c r="C17" s="27"/>
      <c r="D17" s="27"/>
      <c r="E17" s="27"/>
      <c r="F17" s="27" t="s">
        <v>20</v>
      </c>
      <c r="G17" s="27"/>
      <c r="H17" s="27"/>
      <c r="I17" s="28">
        <f>I16+I15</f>
        <v>0</v>
      </c>
    </row>
    <row r="18" ht="15.75" hidden="1"/>
    <row r="19" ht="21">
      <c r="I19" s="10"/>
    </row>
    <row r="20" ht="21.75" thickBot="1">
      <c r="I20" s="10"/>
    </row>
    <row r="21" spans="1:9" ht="45" customHeight="1">
      <c r="A21" s="58" t="s">
        <v>17</v>
      </c>
      <c r="B21" s="59"/>
      <c r="C21" s="59"/>
      <c r="D21" s="59"/>
      <c r="E21" s="59"/>
      <c r="F21" s="59"/>
      <c r="G21" s="59"/>
      <c r="H21" s="59"/>
      <c r="I21" s="60"/>
    </row>
    <row r="22" spans="1:9" ht="38.25" customHeight="1" thickBot="1">
      <c r="A22" s="53" t="s">
        <v>27</v>
      </c>
      <c r="B22" s="54"/>
      <c r="C22" s="54"/>
      <c r="D22" s="54"/>
      <c r="E22" s="54"/>
      <c r="F22" s="54"/>
      <c r="G22" s="54"/>
      <c r="H22" s="54"/>
      <c r="I22" s="55"/>
    </row>
    <row r="23" spans="1:9" s="9" customFormat="1" ht="47.25">
      <c r="A23" s="31"/>
      <c r="B23" s="29" t="s">
        <v>1</v>
      </c>
      <c r="C23" s="29" t="s">
        <v>2</v>
      </c>
      <c r="D23" s="29" t="s">
        <v>3</v>
      </c>
      <c r="E23" s="29" t="s">
        <v>4</v>
      </c>
      <c r="F23" s="29" t="s">
        <v>18</v>
      </c>
      <c r="G23" s="29" t="s">
        <v>9</v>
      </c>
      <c r="H23" s="29" t="s">
        <v>10</v>
      </c>
      <c r="I23" s="30" t="s">
        <v>31</v>
      </c>
    </row>
    <row r="24" spans="1:9" ht="37.5">
      <c r="A24" s="12"/>
      <c r="B24" s="4">
        <v>6</v>
      </c>
      <c r="C24" s="45"/>
      <c r="D24" s="45"/>
      <c r="E24" s="45"/>
      <c r="F24" s="5" t="s">
        <v>22</v>
      </c>
      <c r="G24" s="46"/>
      <c r="H24" s="8">
        <v>500</v>
      </c>
      <c r="I24" s="13">
        <f>G24*H24*3</f>
        <v>0</v>
      </c>
    </row>
    <row r="25" spans="1:9" ht="53.25">
      <c r="A25" s="12"/>
      <c r="B25" s="4">
        <v>7</v>
      </c>
      <c r="C25" s="45"/>
      <c r="D25" s="45"/>
      <c r="E25" s="45"/>
      <c r="F25" s="5" t="s">
        <v>23</v>
      </c>
      <c r="G25" s="46"/>
      <c r="H25" s="8">
        <v>500</v>
      </c>
      <c r="I25" s="13">
        <f>G25*H25*3</f>
        <v>0</v>
      </c>
    </row>
    <row r="26" spans="1:9" ht="57" thickBot="1">
      <c r="A26" s="16"/>
      <c r="B26" s="17">
        <v>8</v>
      </c>
      <c r="C26" s="45"/>
      <c r="D26" s="45"/>
      <c r="E26" s="45"/>
      <c r="F26" s="18" t="s">
        <v>13</v>
      </c>
      <c r="G26" s="46"/>
      <c r="H26" s="19">
        <v>500</v>
      </c>
      <c r="I26" s="13">
        <f>G26*H26*3</f>
        <v>0</v>
      </c>
    </row>
    <row r="27" spans="1:9" s="6" customFormat="1" ht="36.75" customHeight="1" thickBot="1">
      <c r="A27" s="27"/>
      <c r="B27" s="27"/>
      <c r="C27" s="27"/>
      <c r="D27" s="27"/>
      <c r="E27" s="27"/>
      <c r="F27" s="27" t="s">
        <v>21</v>
      </c>
      <c r="G27" s="27"/>
      <c r="H27" s="27"/>
      <c r="I27" s="28">
        <f>SUM(I24:I26)</f>
        <v>0</v>
      </c>
    </row>
    <row r="29" ht="16.5" thickBot="1"/>
    <row r="30" spans="1:9" s="34" customFormat="1" ht="69.75" customHeight="1" thickBot="1">
      <c r="A30" s="32"/>
      <c r="B30" s="32"/>
      <c r="C30" s="32"/>
      <c r="D30" s="32"/>
      <c r="E30" s="48" t="s">
        <v>26</v>
      </c>
      <c r="F30" s="48"/>
      <c r="G30" s="48"/>
      <c r="H30" s="32"/>
      <c r="I30" s="33">
        <f>I9+I17/2+I27</f>
        <v>0</v>
      </c>
    </row>
    <row r="33" spans="3:4" ht="15.75">
      <c r="C33" s="6"/>
      <c r="D33" s="7"/>
    </row>
  </sheetData>
  <sheetProtection selectLockedCells="1" selectUnlockedCells="1"/>
  <mergeCells count="9">
    <mergeCell ref="E30:G30"/>
    <mergeCell ref="D14:E14"/>
    <mergeCell ref="D15:E15"/>
    <mergeCell ref="D16:E16"/>
    <mergeCell ref="A22:I22"/>
    <mergeCell ref="A1:I2"/>
    <mergeCell ref="A21:I21"/>
    <mergeCell ref="A3:I3"/>
    <mergeCell ref="A12:I12"/>
  </mergeCells>
  <printOptions horizontalCentered="1" verticalCentered="1"/>
  <pageMargins left="0.03937007874015748" right="0.03937007874015748" top="0.15748031496062992" bottom="0.15748031496062992" header="0.11811023622047245" footer="0.11811023622047245"/>
  <pageSetup fitToHeight="1" fitToWidth="1" horizontalDpi="600" verticalDpi="600" orientation="landscape" paperSize="9" scale="61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Meditron</dc:creator>
  <cp:keywords/>
  <dc:description/>
  <cp:lastModifiedBy>giorgi</cp:lastModifiedBy>
  <cp:lastPrinted>2020-10-13T09:50:48Z</cp:lastPrinted>
  <dcterms:created xsi:type="dcterms:W3CDTF">2015-05-26T10:20:06Z</dcterms:created>
  <dcterms:modified xsi:type="dcterms:W3CDTF">2023-05-11T08:00:25Z</dcterms:modified>
  <cp:category/>
  <cp:version/>
  <cp:contentType/>
  <cp:contentStatus/>
</cp:coreProperties>
</file>