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barto/Desktop/"/>
    </mc:Choice>
  </mc:AlternateContent>
  <xr:revisionPtr revIDLastSave="0" documentId="13_ncr:1_{FC9DC706-B1FE-7A4E-81E1-C69C40B67FDF}" xr6:coauthVersionLast="47" xr6:coauthVersionMax="47" xr10:uidLastSave="{00000000-0000-0000-0000-000000000000}"/>
  <bookViews>
    <workbookView xWindow="0" yWindow="460" windowWidth="28800" windowHeight="16220" tabRatio="500" xr2:uid="{00000000-000D-0000-FFFF-FFFF00000000}"/>
  </bookViews>
  <sheets>
    <sheet name="Flusso provette" sheetId="5" r:id="rId1"/>
  </sheets>
  <calcPr calcId="191029" iterateDelta="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5" l="1"/>
  <c r="L32" i="5"/>
  <c r="K32" i="5"/>
  <c r="J32" i="5"/>
  <c r="I32" i="5"/>
  <c r="H32" i="5"/>
  <c r="G32" i="5"/>
  <c r="F32" i="5"/>
  <c r="E32" i="5"/>
  <c r="D32" i="5"/>
  <c r="C32" i="5"/>
  <c r="M15" i="5"/>
  <c r="H83" i="5"/>
  <c r="H84" i="5"/>
  <c r="H85" i="5"/>
  <c r="H86" i="5"/>
  <c r="H87" i="5"/>
  <c r="H88" i="5"/>
  <c r="H89" i="5"/>
  <c r="H90" i="5"/>
  <c r="H82" i="5"/>
  <c r="K70" i="5"/>
  <c r="K71" i="5"/>
  <c r="K72" i="5"/>
  <c r="K73" i="5"/>
  <c r="K74" i="5"/>
  <c r="K75" i="5"/>
  <c r="K76" i="5"/>
  <c r="K77" i="5"/>
  <c r="K69" i="5"/>
  <c r="D91" i="5" l="1"/>
  <c r="F91" i="5"/>
  <c r="E91" i="5"/>
  <c r="C91" i="5"/>
  <c r="J78" i="5"/>
  <c r="C78" i="5"/>
  <c r="D78" i="5"/>
  <c r="E78" i="5"/>
  <c r="F78" i="5"/>
  <c r="G78" i="5"/>
  <c r="H78" i="5"/>
  <c r="I78" i="5"/>
  <c r="O15" i="5"/>
  <c r="N15" i="5"/>
  <c r="G91" i="5" l="1"/>
  <c r="L15" i="5"/>
</calcChain>
</file>

<file path=xl/sharedStrings.xml><?xml version="1.0" encoding="utf-8"?>
<sst xmlns="http://schemas.openxmlformats.org/spreadsheetml/2006/main" count="123" uniqueCount="60">
  <si>
    <t>ORARIO</t>
  </si>
  <si>
    <t xml:space="preserve">S. Orsola </t>
  </si>
  <si>
    <t xml:space="preserve"> Delta</t>
  </si>
  <si>
    <t xml:space="preserve">Bentivoglio 
</t>
  </si>
  <si>
    <t>S.Giovanni
 in Pers.</t>
  </si>
  <si>
    <t xml:space="preserve">Porretta
</t>
  </si>
  <si>
    <t>08-09</t>
  </si>
  <si>
    <t>09-10</t>
  </si>
  <si>
    <t>10-11</t>
  </si>
  <si>
    <t>11-12</t>
  </si>
  <si>
    <t>12-13</t>
  </si>
  <si>
    <t>13-14</t>
  </si>
  <si>
    <t>14-15</t>
  </si>
  <si>
    <t>15-16</t>
  </si>
  <si>
    <t>Fino alle 08</t>
  </si>
  <si>
    <t xml:space="preserve">TOTALE/DIE </t>
  </si>
  <si>
    <t>Bellaria</t>
  </si>
  <si>
    <t>Cento</t>
  </si>
  <si>
    <t>Bazzano</t>
  </si>
  <si>
    <t>Urine</t>
  </si>
  <si>
    <t>Ematologia</t>
  </si>
  <si>
    <t>Coagulazione</t>
  </si>
  <si>
    <t>Imola</t>
  </si>
  <si>
    <t xml:space="preserve">Maggiore Routine
</t>
  </si>
  <si>
    <t>Maggiore Urgenze</t>
  </si>
  <si>
    <t>Corelab Automazione</t>
  </si>
  <si>
    <t>Corelab Stand Alone</t>
  </si>
  <si>
    <t>Proteine/elettroforesi</t>
  </si>
  <si>
    <t>Chimica speciale</t>
  </si>
  <si>
    <t>Varie (EGA, liquor,…)</t>
  </si>
  <si>
    <t>Maggiore Routine (Totale)</t>
  </si>
  <si>
    <t>Maggiore Urgenze (Totale)</t>
  </si>
  <si>
    <t>Sant'Orsola (Totale)</t>
  </si>
  <si>
    <t>Allergologia/autoimmunità</t>
  </si>
  <si>
    <t>Coagulazione specialistica</t>
  </si>
  <si>
    <t>Biologia molecolare/varie</t>
  </si>
  <si>
    <t>Farmaci/varie (non automazione)</t>
  </si>
  <si>
    <t>Cona urgenze</t>
  </si>
  <si>
    <t>Cona routine</t>
  </si>
  <si>
    <t>Ematologia automatica e manuale</t>
  </si>
  <si>
    <t>ALTRE (micro, sierologia….. fino a raggiungere il totale della prima colonna)</t>
  </si>
  <si>
    <t>Chimica/         immunometria</t>
  </si>
  <si>
    <t>Emocolture, tamponi, colturali vari fino a raggiungimento del totale della prima colonna</t>
  </si>
  <si>
    <t>Chimica        /immunometria</t>
  </si>
  <si>
    <t>Proteine/        elettroforesi</t>
  </si>
  <si>
    <t>ROUTINE</t>
  </si>
  <si>
    <t>URGENZE</t>
  </si>
  <si>
    <t>FLUSSO  DELLE  PROVETTE IN INGRESSO NEI LABORATORI DOTATI DI CHECK IN  AUTOMATICO (MEDIA ATTIVITA' GIORNATE LUNEDI' - VENERDI'): TUTTI I LABORATORI AVEC</t>
  </si>
  <si>
    <t>FLUSSO DELLE PROVETTE E RELATIVE DESTINAZIONI (MEDIA ATTIVITA' GIORNATE LUNEDI' - VENERDI'): HUB OSPEDALE MAGGIORE</t>
  </si>
  <si>
    <t>FLUSSO DELLE PROVETTE E RELATIVE DESTINAZIONI (MEDIA ATTIVITA' GIORNATE LUNEDI' - VENERDI'): HUB OSPEDALE DI CONA</t>
  </si>
  <si>
    <t>FLUSSO DELLE PROVETTE E RELATIVE DESTINAZIONI (MEDIA ATTIVITA' GIORNATE LUNEDI' - VENERDI'): SPOKE S. ORSOLA</t>
  </si>
  <si>
    <t>dalle 08 alle 09</t>
  </si>
  <si>
    <t>dalle 09 alle 10</t>
  </si>
  <si>
    <t>dalle 10 alle 11</t>
  </si>
  <si>
    <t>dalle 11 alle 12</t>
  </si>
  <si>
    <t>dalle 12 alle 13</t>
  </si>
  <si>
    <t>dalle 13 alle 14</t>
  </si>
  <si>
    <t>dalle 14 alle 15</t>
  </si>
  <si>
    <t>dalle 15 alle 16</t>
  </si>
  <si>
    <t>dalle 16 alle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</si>
</sst>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2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  <font>
      <b/>
      <sz val="12"/>
      <name val="Arial"/>
      <family val="2"/>
    </font>
    <font>
      <b/>
      <sz val="13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0" fillId="0" borderId="0" xfId="0" applyFont="1"/>
    <xf numFmtId="0" fontId="8" fillId="0" borderId="0" xfId="2" applyFont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49" fontId="3" fillId="2" borderId="2" xfId="2" applyNumberFormat="1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3" fontId="10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3" fontId="3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3" fontId="3" fillId="2" borderId="4" xfId="2" applyNumberFormat="1" applyFont="1" applyFill="1" applyBorder="1" applyAlignment="1">
      <alignment horizontal="center" vertical="center"/>
    </xf>
    <xf numFmtId="0" fontId="0" fillId="0" borderId="0" xfId="0" applyFont="1" applyBorder="1"/>
    <xf numFmtId="49" fontId="3" fillId="0" borderId="1" xfId="2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49" fontId="3" fillId="0" borderId="0" xfId="2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3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91"/>
  <sheetViews>
    <sheetView tabSelected="1" view="pageLayout" zoomScaleNormal="100" workbookViewId="0"/>
  </sheetViews>
  <sheetFormatPr baseColWidth="10" defaultColWidth="8.83203125" defaultRowHeight="13"/>
  <cols>
    <col min="1" max="1" width="2" style="13" customWidth="1"/>
    <col min="2" max="2" width="24.5" style="30" customWidth="1"/>
    <col min="3" max="3" width="18.1640625" style="30" bestFit="1" customWidth="1"/>
    <col min="4" max="4" width="17.33203125" style="30" bestFit="1" customWidth="1"/>
    <col min="5" max="5" width="16.5" style="30" bestFit="1" customWidth="1"/>
    <col min="6" max="6" width="17.83203125" style="30" bestFit="1" customWidth="1"/>
    <col min="7" max="7" width="14" style="30" customWidth="1"/>
    <col min="8" max="8" width="18.83203125" style="30" bestFit="1" customWidth="1"/>
    <col min="9" max="9" width="8.83203125" style="30" customWidth="1"/>
    <col min="10" max="10" width="12" style="30" bestFit="1" customWidth="1"/>
    <col min="11" max="11" width="13.6640625" style="30" customWidth="1"/>
    <col min="12" max="12" width="12.83203125" style="30" customWidth="1"/>
    <col min="13" max="13" width="15" style="30" customWidth="1"/>
    <col min="14" max="14" width="6.1640625" style="30" bestFit="1" customWidth="1"/>
    <col min="15" max="15" width="15" style="13" bestFit="1" customWidth="1"/>
    <col min="16" max="16384" width="8.83203125" style="13"/>
  </cols>
  <sheetData>
    <row r="2" spans="2:15" ht="17">
      <c r="B2" s="11" t="s">
        <v>47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2:15" ht="17">
      <c r="B3" s="14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5" spans="2:15" ht="17">
      <c r="B5" s="2" t="s">
        <v>0</v>
      </c>
      <c r="C5" s="4" t="s">
        <v>23</v>
      </c>
      <c r="D5" s="5" t="s">
        <v>24</v>
      </c>
      <c r="E5" s="4" t="s">
        <v>1</v>
      </c>
      <c r="F5" s="6" t="s">
        <v>22</v>
      </c>
      <c r="G5" s="4" t="s">
        <v>3</v>
      </c>
      <c r="H5" s="4" t="s">
        <v>4</v>
      </c>
      <c r="I5" s="4" t="s">
        <v>18</v>
      </c>
      <c r="J5" s="4" t="s">
        <v>5</v>
      </c>
      <c r="K5" s="4" t="s">
        <v>16</v>
      </c>
      <c r="L5" s="4" t="s">
        <v>38</v>
      </c>
      <c r="M5" s="4" t="s">
        <v>37</v>
      </c>
      <c r="N5" s="4" t="s">
        <v>2</v>
      </c>
      <c r="O5" s="4" t="s">
        <v>17</v>
      </c>
    </row>
    <row r="6" spans="2:15" ht="16">
      <c r="B6" s="15" t="s">
        <v>6</v>
      </c>
      <c r="C6" s="16">
        <v>60</v>
      </c>
      <c r="D6" s="16">
        <v>350</v>
      </c>
      <c r="E6" s="16">
        <v>480</v>
      </c>
      <c r="F6" s="16">
        <v>10</v>
      </c>
      <c r="G6" s="16">
        <v>180</v>
      </c>
      <c r="H6" s="16">
        <v>20</v>
      </c>
      <c r="I6" s="16">
        <v>20</v>
      </c>
      <c r="J6" s="16">
        <v>10</v>
      </c>
      <c r="K6" s="16">
        <v>10</v>
      </c>
      <c r="L6" s="16">
        <v>500</v>
      </c>
      <c r="M6" s="16">
        <v>130</v>
      </c>
      <c r="N6" s="16">
        <v>190</v>
      </c>
      <c r="O6" s="16">
        <v>180</v>
      </c>
    </row>
    <row r="7" spans="2:15" ht="16">
      <c r="B7" s="15" t="s">
        <v>7</v>
      </c>
      <c r="C7" s="16">
        <v>340</v>
      </c>
      <c r="D7" s="16">
        <v>170</v>
      </c>
      <c r="E7" s="16">
        <v>1500</v>
      </c>
      <c r="F7" s="16">
        <v>20</v>
      </c>
      <c r="G7" s="16">
        <v>60</v>
      </c>
      <c r="H7" s="16">
        <v>100</v>
      </c>
      <c r="I7" s="16">
        <v>100</v>
      </c>
      <c r="J7" s="16">
        <v>10</v>
      </c>
      <c r="K7" s="16">
        <v>60</v>
      </c>
      <c r="L7" s="16">
        <v>1600</v>
      </c>
      <c r="M7" s="16">
        <v>140</v>
      </c>
      <c r="N7" s="16">
        <v>90</v>
      </c>
      <c r="O7" s="16">
        <v>50</v>
      </c>
    </row>
    <row r="8" spans="2:15" ht="16">
      <c r="B8" s="15" t="s">
        <v>8</v>
      </c>
      <c r="C8" s="16">
        <v>3300</v>
      </c>
      <c r="D8" s="16">
        <v>130</v>
      </c>
      <c r="E8" s="16">
        <v>780</v>
      </c>
      <c r="F8" s="16">
        <v>200</v>
      </c>
      <c r="G8" s="16">
        <v>30</v>
      </c>
      <c r="H8" s="16">
        <v>20</v>
      </c>
      <c r="I8" s="16">
        <v>10</v>
      </c>
      <c r="J8" s="16">
        <v>60</v>
      </c>
      <c r="K8" s="16">
        <v>60</v>
      </c>
      <c r="L8" s="16">
        <v>1500</v>
      </c>
      <c r="M8" s="16">
        <v>140</v>
      </c>
      <c r="N8" s="16">
        <v>40</v>
      </c>
      <c r="O8" s="16">
        <v>20</v>
      </c>
    </row>
    <row r="9" spans="2:15" ht="16">
      <c r="B9" s="15" t="s">
        <v>9</v>
      </c>
      <c r="C9" s="16">
        <v>3450</v>
      </c>
      <c r="D9" s="16">
        <v>55</v>
      </c>
      <c r="E9" s="16">
        <v>680</v>
      </c>
      <c r="F9" s="16">
        <v>350</v>
      </c>
      <c r="G9" s="16">
        <v>20</v>
      </c>
      <c r="H9" s="16">
        <v>10</v>
      </c>
      <c r="I9" s="16">
        <v>10</v>
      </c>
      <c r="J9" s="16">
        <v>20</v>
      </c>
      <c r="K9" s="16">
        <v>10</v>
      </c>
      <c r="L9" s="16">
        <v>2500</v>
      </c>
      <c r="M9" s="16">
        <v>40</v>
      </c>
      <c r="N9" s="16">
        <v>30</v>
      </c>
      <c r="O9" s="16">
        <v>20</v>
      </c>
    </row>
    <row r="10" spans="2:15" ht="16">
      <c r="B10" s="15" t="s">
        <v>10</v>
      </c>
      <c r="C10" s="16">
        <v>2850</v>
      </c>
      <c r="D10" s="16">
        <v>45</v>
      </c>
      <c r="E10" s="16">
        <v>390</v>
      </c>
      <c r="F10" s="16">
        <v>50</v>
      </c>
      <c r="G10" s="16">
        <v>50</v>
      </c>
      <c r="H10" s="16">
        <v>10</v>
      </c>
      <c r="I10" s="16">
        <v>10</v>
      </c>
      <c r="J10" s="16">
        <v>10</v>
      </c>
      <c r="K10" s="16">
        <v>10</v>
      </c>
      <c r="L10" s="16">
        <v>400</v>
      </c>
      <c r="M10" s="16">
        <v>50</v>
      </c>
      <c r="N10" s="16">
        <v>40</v>
      </c>
      <c r="O10" s="16">
        <v>10</v>
      </c>
    </row>
    <row r="11" spans="2:15" ht="16">
      <c r="B11" s="15" t="s">
        <v>11</v>
      </c>
      <c r="C11" s="16">
        <v>2700</v>
      </c>
      <c r="D11" s="16">
        <v>45</v>
      </c>
      <c r="E11" s="16">
        <v>200</v>
      </c>
      <c r="F11" s="16">
        <v>20</v>
      </c>
      <c r="G11" s="16">
        <v>50</v>
      </c>
      <c r="H11" s="16">
        <v>10</v>
      </c>
      <c r="I11" s="16">
        <v>10</v>
      </c>
      <c r="J11" s="16">
        <v>10</v>
      </c>
      <c r="K11" s="16">
        <v>0</v>
      </c>
      <c r="L11" s="16">
        <v>150</v>
      </c>
      <c r="M11" s="16">
        <v>50</v>
      </c>
      <c r="N11" s="16">
        <v>30</v>
      </c>
      <c r="O11" s="16">
        <v>10</v>
      </c>
    </row>
    <row r="12" spans="2:15" ht="16">
      <c r="B12" s="15" t="s">
        <v>12</v>
      </c>
      <c r="C12" s="16">
        <v>1650</v>
      </c>
      <c r="D12" s="16">
        <v>40</v>
      </c>
      <c r="E12" s="16">
        <v>100</v>
      </c>
      <c r="F12" s="16">
        <v>20</v>
      </c>
      <c r="G12" s="16">
        <v>20</v>
      </c>
      <c r="H12" s="16">
        <v>10</v>
      </c>
      <c r="I12" s="16">
        <v>10</v>
      </c>
      <c r="J12" s="16">
        <v>10</v>
      </c>
      <c r="K12" s="16">
        <v>0</v>
      </c>
      <c r="L12" s="16">
        <v>20</v>
      </c>
      <c r="M12" s="16">
        <v>50</v>
      </c>
      <c r="N12" s="16">
        <v>10</v>
      </c>
      <c r="O12" s="16">
        <v>10</v>
      </c>
    </row>
    <row r="13" spans="2:15" ht="16">
      <c r="B13" s="15" t="s">
        <v>13</v>
      </c>
      <c r="C13" s="16">
        <v>1100</v>
      </c>
      <c r="D13" s="16">
        <v>40</v>
      </c>
      <c r="E13" s="16">
        <v>80</v>
      </c>
      <c r="F13" s="16">
        <v>10</v>
      </c>
      <c r="G13" s="16">
        <v>20</v>
      </c>
      <c r="H13" s="16">
        <v>10</v>
      </c>
      <c r="I13" s="16">
        <v>10</v>
      </c>
      <c r="J13" s="16">
        <v>10</v>
      </c>
      <c r="K13" s="16">
        <v>0</v>
      </c>
      <c r="L13" s="16">
        <v>60</v>
      </c>
      <c r="M13" s="16">
        <v>90</v>
      </c>
      <c r="N13" s="16">
        <v>20</v>
      </c>
      <c r="O13" s="16">
        <v>10</v>
      </c>
    </row>
    <row r="14" spans="2:15" ht="16">
      <c r="B14" s="15" t="s">
        <v>14</v>
      </c>
      <c r="C14" s="16">
        <v>100</v>
      </c>
      <c r="D14" s="16">
        <v>850</v>
      </c>
      <c r="E14" s="16">
        <v>700</v>
      </c>
      <c r="F14" s="16">
        <v>200</v>
      </c>
      <c r="G14" s="16">
        <v>150</v>
      </c>
      <c r="H14" s="16">
        <v>10</v>
      </c>
      <c r="I14" s="16">
        <v>20</v>
      </c>
      <c r="J14" s="16">
        <v>40</v>
      </c>
      <c r="K14" s="16">
        <v>0</v>
      </c>
      <c r="L14" s="16">
        <v>350</v>
      </c>
      <c r="M14" s="16">
        <v>310</v>
      </c>
      <c r="N14" s="16">
        <v>80</v>
      </c>
      <c r="O14" s="16">
        <v>50</v>
      </c>
    </row>
    <row r="15" spans="2:15" ht="16">
      <c r="B15" s="17" t="s">
        <v>15</v>
      </c>
      <c r="C15" s="18">
        <v>15550</v>
      </c>
      <c r="D15" s="18">
        <v>1725</v>
      </c>
      <c r="E15" s="18">
        <v>4910</v>
      </c>
      <c r="F15" s="18">
        <v>880</v>
      </c>
      <c r="G15" s="18">
        <v>580</v>
      </c>
      <c r="H15" s="18">
        <v>200</v>
      </c>
      <c r="I15" s="18">
        <v>200</v>
      </c>
      <c r="J15" s="18">
        <v>180</v>
      </c>
      <c r="K15" s="18">
        <v>150</v>
      </c>
      <c r="L15" s="18">
        <f>SUM(L6:L14)</f>
        <v>7080</v>
      </c>
      <c r="M15" s="18">
        <f>SUM(M6:M14)</f>
        <v>1000</v>
      </c>
      <c r="N15" s="18">
        <f>SUM(N6:N14)</f>
        <v>530</v>
      </c>
      <c r="O15" s="18">
        <f>SUM(O6:O14)</f>
        <v>360</v>
      </c>
    </row>
    <row r="16" spans="2:15">
      <c r="B16" s="19"/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19"/>
    </row>
    <row r="18" spans="2:14" ht="16">
      <c r="B18" s="11" t="s">
        <v>48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2:14" ht="16">
      <c r="B19" s="1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2:14" ht="16">
      <c r="B20" s="14" t="s">
        <v>45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2" spans="2:14" ht="32">
      <c r="B22" s="2" t="s">
        <v>0</v>
      </c>
      <c r="C22" s="7" t="s">
        <v>30</v>
      </c>
      <c r="D22" s="1" t="s">
        <v>25</v>
      </c>
      <c r="E22" s="1" t="s">
        <v>26</v>
      </c>
      <c r="F22" s="1" t="s">
        <v>27</v>
      </c>
      <c r="G22" s="1" t="s">
        <v>20</v>
      </c>
      <c r="H22" s="1" t="s">
        <v>21</v>
      </c>
      <c r="I22" s="1" t="s">
        <v>19</v>
      </c>
      <c r="J22" s="1" t="s">
        <v>28</v>
      </c>
      <c r="K22" s="1" t="s">
        <v>33</v>
      </c>
      <c r="L22" s="1" t="s">
        <v>34</v>
      </c>
      <c r="M22" s="1" t="s">
        <v>35</v>
      </c>
      <c r="N22" s="13"/>
    </row>
    <row r="23" spans="2:14" ht="16">
      <c r="B23" s="15" t="s">
        <v>51</v>
      </c>
      <c r="C23" s="22">
        <v>60</v>
      </c>
      <c r="D23" s="23">
        <v>10</v>
      </c>
      <c r="E23" s="23">
        <v>10</v>
      </c>
      <c r="F23" s="23">
        <v>5</v>
      </c>
      <c r="G23" s="23">
        <v>10</v>
      </c>
      <c r="H23" s="23">
        <v>10</v>
      </c>
      <c r="I23" s="23">
        <v>5</v>
      </c>
      <c r="J23" s="23">
        <v>10</v>
      </c>
      <c r="K23" s="23">
        <v>0</v>
      </c>
      <c r="L23" s="23">
        <v>0</v>
      </c>
      <c r="M23" s="23">
        <v>0</v>
      </c>
      <c r="N23" s="13"/>
    </row>
    <row r="24" spans="2:14" ht="16">
      <c r="B24" s="15" t="s">
        <v>52</v>
      </c>
      <c r="C24" s="22">
        <v>340</v>
      </c>
      <c r="D24" s="23">
        <v>110</v>
      </c>
      <c r="E24" s="23">
        <v>10</v>
      </c>
      <c r="F24" s="23">
        <v>10</v>
      </c>
      <c r="G24" s="23">
        <v>80</v>
      </c>
      <c r="H24" s="23">
        <v>90</v>
      </c>
      <c r="I24" s="23">
        <v>0</v>
      </c>
      <c r="J24" s="23">
        <v>10</v>
      </c>
      <c r="K24" s="23">
        <v>10</v>
      </c>
      <c r="L24" s="23">
        <v>20</v>
      </c>
      <c r="M24" s="23">
        <v>0</v>
      </c>
      <c r="N24" s="13"/>
    </row>
    <row r="25" spans="2:14" ht="16">
      <c r="B25" s="15" t="s">
        <v>53</v>
      </c>
      <c r="C25" s="22">
        <v>3300</v>
      </c>
      <c r="D25" s="23">
        <v>1240</v>
      </c>
      <c r="E25" s="23">
        <v>50</v>
      </c>
      <c r="F25" s="23">
        <v>30</v>
      </c>
      <c r="G25" s="23">
        <v>870</v>
      </c>
      <c r="H25" s="23">
        <v>380</v>
      </c>
      <c r="I25" s="23">
        <v>450</v>
      </c>
      <c r="J25" s="23">
        <v>100</v>
      </c>
      <c r="K25" s="23">
        <v>90</v>
      </c>
      <c r="L25" s="23">
        <v>50</v>
      </c>
      <c r="M25" s="23">
        <v>40</v>
      </c>
      <c r="N25" s="13"/>
    </row>
    <row r="26" spans="2:14" ht="16">
      <c r="B26" s="15" t="s">
        <v>54</v>
      </c>
      <c r="C26" s="22">
        <v>3450</v>
      </c>
      <c r="D26" s="23">
        <v>1020</v>
      </c>
      <c r="E26" s="23">
        <v>70</v>
      </c>
      <c r="F26" s="23">
        <v>290</v>
      </c>
      <c r="G26" s="23">
        <v>850</v>
      </c>
      <c r="H26" s="23">
        <v>320</v>
      </c>
      <c r="I26" s="23">
        <v>560</v>
      </c>
      <c r="J26" s="23">
        <v>80</v>
      </c>
      <c r="K26" s="23">
        <v>90</v>
      </c>
      <c r="L26" s="23">
        <v>100</v>
      </c>
      <c r="M26" s="23">
        <v>70</v>
      </c>
      <c r="N26" s="13"/>
    </row>
    <row r="27" spans="2:14" ht="16">
      <c r="B27" s="15" t="s">
        <v>55</v>
      </c>
      <c r="C27" s="22">
        <v>2850</v>
      </c>
      <c r="D27" s="23">
        <v>700</v>
      </c>
      <c r="E27" s="23">
        <v>65</v>
      </c>
      <c r="F27" s="23">
        <v>315</v>
      </c>
      <c r="G27" s="23">
        <v>680</v>
      </c>
      <c r="H27" s="23">
        <v>200</v>
      </c>
      <c r="I27" s="23">
        <v>520</v>
      </c>
      <c r="J27" s="23">
        <v>80</v>
      </c>
      <c r="K27" s="23">
        <v>210</v>
      </c>
      <c r="L27" s="23">
        <v>60</v>
      </c>
      <c r="M27" s="23">
        <v>20</v>
      </c>
      <c r="N27" s="13"/>
    </row>
    <row r="28" spans="2:14" ht="16">
      <c r="B28" s="15" t="s">
        <v>56</v>
      </c>
      <c r="C28" s="22">
        <v>2700</v>
      </c>
      <c r="D28" s="23">
        <v>710</v>
      </c>
      <c r="E28" s="23">
        <v>80</v>
      </c>
      <c r="F28" s="23">
        <v>310</v>
      </c>
      <c r="G28" s="23">
        <v>680</v>
      </c>
      <c r="H28" s="23">
        <v>180</v>
      </c>
      <c r="I28" s="23">
        <v>480</v>
      </c>
      <c r="J28" s="23">
        <v>80</v>
      </c>
      <c r="K28" s="23">
        <v>120</v>
      </c>
      <c r="L28" s="23">
        <v>40</v>
      </c>
      <c r="M28" s="23">
        <v>20</v>
      </c>
      <c r="N28" s="13"/>
    </row>
    <row r="29" spans="2:14" ht="16">
      <c r="B29" s="15" t="s">
        <v>57</v>
      </c>
      <c r="C29" s="22">
        <v>1650</v>
      </c>
      <c r="D29" s="23">
        <v>710</v>
      </c>
      <c r="E29" s="23">
        <v>50</v>
      </c>
      <c r="F29" s="23">
        <v>330</v>
      </c>
      <c r="G29" s="23">
        <v>340</v>
      </c>
      <c r="H29" s="23">
        <v>70</v>
      </c>
      <c r="I29" s="23">
        <v>100</v>
      </c>
      <c r="J29" s="23">
        <v>10</v>
      </c>
      <c r="K29" s="23">
        <v>30</v>
      </c>
      <c r="L29" s="23">
        <v>10</v>
      </c>
      <c r="M29" s="23">
        <v>0</v>
      </c>
      <c r="N29" s="13"/>
    </row>
    <row r="30" spans="2:14" ht="16">
      <c r="B30" s="15" t="s">
        <v>58</v>
      </c>
      <c r="C30" s="22">
        <v>1100</v>
      </c>
      <c r="D30" s="23">
        <v>920</v>
      </c>
      <c r="E30" s="23">
        <v>15</v>
      </c>
      <c r="F30" s="23">
        <v>100</v>
      </c>
      <c r="G30" s="23">
        <v>20</v>
      </c>
      <c r="H30" s="23">
        <v>10</v>
      </c>
      <c r="I30" s="23">
        <v>10</v>
      </c>
      <c r="J30" s="23">
        <v>10</v>
      </c>
      <c r="K30" s="23">
        <v>10</v>
      </c>
      <c r="L30" s="23">
        <v>5</v>
      </c>
      <c r="M30" s="23">
        <v>0</v>
      </c>
      <c r="N30" s="13"/>
    </row>
    <row r="31" spans="2:14" ht="16">
      <c r="B31" s="15" t="s">
        <v>59</v>
      </c>
      <c r="C31" s="22">
        <v>100</v>
      </c>
      <c r="D31" s="23">
        <v>90</v>
      </c>
      <c r="E31" s="23">
        <v>0</v>
      </c>
      <c r="F31" s="23">
        <v>10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13"/>
    </row>
    <row r="32" spans="2:14" ht="16">
      <c r="B32" s="17" t="s">
        <v>15</v>
      </c>
      <c r="C32" s="18">
        <f>SUM(C23:C31)</f>
        <v>15550</v>
      </c>
      <c r="D32" s="18">
        <f t="shared" ref="D32:M32" si="0">SUM(D23:D31)</f>
        <v>5510</v>
      </c>
      <c r="E32" s="18">
        <f t="shared" si="0"/>
        <v>350</v>
      </c>
      <c r="F32" s="18">
        <f t="shared" si="0"/>
        <v>1400</v>
      </c>
      <c r="G32" s="18">
        <f t="shared" si="0"/>
        <v>3530</v>
      </c>
      <c r="H32" s="18">
        <f t="shared" si="0"/>
        <v>1260</v>
      </c>
      <c r="I32" s="18">
        <f t="shared" si="0"/>
        <v>2125</v>
      </c>
      <c r="J32" s="18">
        <f t="shared" si="0"/>
        <v>380</v>
      </c>
      <c r="K32" s="18">
        <f t="shared" si="0"/>
        <v>560</v>
      </c>
      <c r="L32" s="18">
        <f t="shared" si="0"/>
        <v>285</v>
      </c>
      <c r="M32" s="24">
        <f t="shared" si="0"/>
        <v>150</v>
      </c>
      <c r="N32" s="25"/>
    </row>
    <row r="33" spans="2:14" ht="16">
      <c r="B33" s="26"/>
      <c r="C33" s="27"/>
      <c r="D33" s="3"/>
      <c r="E33" s="27"/>
      <c r="F33" s="27"/>
      <c r="G33" s="27"/>
      <c r="H33" s="27"/>
      <c r="I33" s="27"/>
      <c r="J33" s="27"/>
      <c r="K33" s="27"/>
      <c r="L33" s="27"/>
      <c r="M33" s="27"/>
      <c r="N33" s="28"/>
    </row>
    <row r="34" spans="2:14" ht="16">
      <c r="B34" s="29"/>
      <c r="C34" s="28"/>
      <c r="D34" s="10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2:14" ht="16">
      <c r="B35" s="14" t="s">
        <v>46</v>
      </c>
    </row>
    <row r="37" spans="2:14" ht="32">
      <c r="B37" s="2" t="s">
        <v>0</v>
      </c>
      <c r="C37" s="8" t="s">
        <v>31</v>
      </c>
      <c r="D37" s="1" t="s">
        <v>43</v>
      </c>
      <c r="E37" s="1" t="s">
        <v>20</v>
      </c>
      <c r="F37" s="1" t="s">
        <v>21</v>
      </c>
      <c r="G37" s="1" t="s">
        <v>19</v>
      </c>
      <c r="H37" s="1" t="s">
        <v>29</v>
      </c>
      <c r="I37" s="13"/>
      <c r="J37" s="13"/>
      <c r="K37" s="13"/>
      <c r="L37" s="13"/>
      <c r="M37" s="13"/>
      <c r="N37" s="13"/>
    </row>
    <row r="38" spans="2:14" ht="16">
      <c r="B38" s="15" t="s">
        <v>6</v>
      </c>
      <c r="C38" s="22">
        <v>350</v>
      </c>
      <c r="D38" s="23">
        <v>125</v>
      </c>
      <c r="E38" s="23">
        <v>120</v>
      </c>
      <c r="F38" s="23">
        <v>100</v>
      </c>
      <c r="G38" s="23">
        <v>3</v>
      </c>
      <c r="H38" s="23">
        <v>2</v>
      </c>
      <c r="I38" s="13"/>
      <c r="J38" s="13"/>
      <c r="K38" s="13"/>
      <c r="L38" s="13"/>
      <c r="M38" s="13"/>
      <c r="N38" s="13"/>
    </row>
    <row r="39" spans="2:14" ht="16">
      <c r="B39" s="15" t="s">
        <v>7</v>
      </c>
      <c r="C39" s="22">
        <v>170</v>
      </c>
      <c r="D39" s="23">
        <v>70</v>
      </c>
      <c r="E39" s="23">
        <v>55</v>
      </c>
      <c r="F39" s="23">
        <v>40</v>
      </c>
      <c r="G39" s="23">
        <v>3</v>
      </c>
      <c r="H39" s="23">
        <v>2</v>
      </c>
      <c r="I39" s="13"/>
      <c r="J39" s="13"/>
      <c r="K39" s="13"/>
      <c r="L39" s="13"/>
      <c r="M39" s="13"/>
      <c r="N39" s="13"/>
    </row>
    <row r="40" spans="2:14" ht="16">
      <c r="B40" s="15" t="s">
        <v>8</v>
      </c>
      <c r="C40" s="22">
        <v>130</v>
      </c>
      <c r="D40" s="23">
        <v>50</v>
      </c>
      <c r="E40" s="23">
        <v>40</v>
      </c>
      <c r="F40" s="23">
        <v>35</v>
      </c>
      <c r="G40" s="23">
        <v>3</v>
      </c>
      <c r="H40" s="23">
        <v>2</v>
      </c>
      <c r="I40" s="13"/>
      <c r="J40" s="13"/>
      <c r="K40" s="13"/>
      <c r="L40" s="13"/>
      <c r="M40" s="13"/>
      <c r="N40" s="13"/>
    </row>
    <row r="41" spans="2:14" ht="16">
      <c r="B41" s="15" t="s">
        <v>9</v>
      </c>
      <c r="C41" s="22">
        <v>55</v>
      </c>
      <c r="D41" s="23">
        <v>20</v>
      </c>
      <c r="E41" s="23">
        <v>20</v>
      </c>
      <c r="F41" s="23">
        <v>10</v>
      </c>
      <c r="G41" s="23">
        <v>3</v>
      </c>
      <c r="H41" s="23">
        <v>2</v>
      </c>
      <c r="I41" s="13"/>
      <c r="J41" s="13"/>
      <c r="K41" s="13"/>
      <c r="L41" s="13"/>
      <c r="M41" s="13"/>
      <c r="N41" s="13"/>
    </row>
    <row r="42" spans="2:14" ht="16">
      <c r="B42" s="15" t="s">
        <v>10</v>
      </c>
      <c r="C42" s="22">
        <v>45</v>
      </c>
      <c r="D42" s="23">
        <v>15</v>
      </c>
      <c r="E42" s="23">
        <v>15</v>
      </c>
      <c r="F42" s="23">
        <v>10</v>
      </c>
      <c r="G42" s="23">
        <v>3</v>
      </c>
      <c r="H42" s="23">
        <v>2</v>
      </c>
      <c r="I42" s="13"/>
      <c r="J42" s="13"/>
      <c r="K42" s="13"/>
      <c r="L42" s="13"/>
      <c r="M42" s="13"/>
      <c r="N42" s="13"/>
    </row>
    <row r="43" spans="2:14" ht="16">
      <c r="B43" s="15" t="s">
        <v>11</v>
      </c>
      <c r="C43" s="22">
        <v>45</v>
      </c>
      <c r="D43" s="23">
        <v>15</v>
      </c>
      <c r="E43" s="23">
        <v>15</v>
      </c>
      <c r="F43" s="23">
        <v>10</v>
      </c>
      <c r="G43" s="23">
        <v>3</v>
      </c>
      <c r="H43" s="23">
        <v>2</v>
      </c>
      <c r="I43" s="13"/>
      <c r="J43" s="13"/>
      <c r="K43" s="13"/>
      <c r="L43" s="13"/>
      <c r="M43" s="13"/>
      <c r="N43" s="13"/>
    </row>
    <row r="44" spans="2:14" ht="16">
      <c r="B44" s="15" t="s">
        <v>12</v>
      </c>
      <c r="C44" s="22">
        <v>40</v>
      </c>
      <c r="D44" s="23">
        <v>15</v>
      </c>
      <c r="E44" s="23">
        <v>10</v>
      </c>
      <c r="F44" s="23">
        <v>10</v>
      </c>
      <c r="G44" s="23">
        <v>3</v>
      </c>
      <c r="H44" s="23">
        <v>2</v>
      </c>
      <c r="I44" s="13"/>
      <c r="J44" s="13"/>
      <c r="K44" s="13"/>
      <c r="L44" s="13"/>
      <c r="M44" s="13"/>
      <c r="N44" s="13"/>
    </row>
    <row r="45" spans="2:14" ht="16">
      <c r="B45" s="15" t="s">
        <v>13</v>
      </c>
      <c r="C45" s="22">
        <v>40</v>
      </c>
      <c r="D45" s="23">
        <v>15</v>
      </c>
      <c r="E45" s="23">
        <v>10</v>
      </c>
      <c r="F45" s="23">
        <v>10</v>
      </c>
      <c r="G45" s="23">
        <v>3</v>
      </c>
      <c r="H45" s="23">
        <v>2</v>
      </c>
      <c r="I45" s="13"/>
      <c r="J45" s="13"/>
      <c r="K45" s="13"/>
      <c r="L45" s="13"/>
      <c r="M45" s="13"/>
      <c r="N45" s="13"/>
    </row>
    <row r="46" spans="2:14" ht="16">
      <c r="B46" s="15" t="s">
        <v>14</v>
      </c>
      <c r="C46" s="22">
        <v>850</v>
      </c>
      <c r="D46" s="23">
        <v>290</v>
      </c>
      <c r="E46" s="23">
        <v>280</v>
      </c>
      <c r="F46" s="23">
        <v>260</v>
      </c>
      <c r="G46" s="23">
        <v>10</v>
      </c>
      <c r="H46" s="23">
        <v>10</v>
      </c>
      <c r="I46" s="13"/>
      <c r="J46" s="13"/>
      <c r="K46" s="13"/>
      <c r="L46" s="13"/>
      <c r="M46" s="13"/>
      <c r="N46" s="13"/>
    </row>
    <row r="47" spans="2:14" ht="16">
      <c r="B47" s="17" t="s">
        <v>15</v>
      </c>
      <c r="C47" s="18">
        <v>1725</v>
      </c>
      <c r="D47" s="18">
        <v>615</v>
      </c>
      <c r="E47" s="18">
        <v>565</v>
      </c>
      <c r="F47" s="18">
        <v>485</v>
      </c>
      <c r="G47" s="18">
        <v>34</v>
      </c>
      <c r="H47" s="18">
        <v>26</v>
      </c>
      <c r="I47" s="13"/>
      <c r="J47" s="13"/>
      <c r="K47" s="13"/>
      <c r="L47" s="13"/>
      <c r="M47" s="13"/>
      <c r="N47" s="13"/>
    </row>
    <row r="48" spans="2:14">
      <c r="K48" s="13"/>
    </row>
    <row r="49" spans="2:14">
      <c r="K49" s="13"/>
    </row>
    <row r="50" spans="2:14">
      <c r="K50" s="13"/>
    </row>
    <row r="51" spans="2:14" ht="16">
      <c r="B51" s="11" t="s">
        <v>50</v>
      </c>
      <c r="K51" s="13"/>
      <c r="L51" s="13"/>
      <c r="M51" s="13"/>
      <c r="N51" s="13"/>
    </row>
    <row r="52" spans="2:14">
      <c r="K52" s="13"/>
      <c r="L52" s="13"/>
      <c r="M52" s="13"/>
      <c r="N52" s="13"/>
    </row>
    <row r="53" spans="2:14" ht="32">
      <c r="B53" s="2" t="s">
        <v>0</v>
      </c>
      <c r="C53" s="7" t="s">
        <v>32</v>
      </c>
      <c r="D53" s="1" t="s">
        <v>25</v>
      </c>
      <c r="E53" s="1" t="s">
        <v>20</v>
      </c>
      <c r="F53" s="1" t="s">
        <v>21</v>
      </c>
      <c r="G53" s="1" t="s">
        <v>19</v>
      </c>
      <c r="H53" s="1" t="s">
        <v>36</v>
      </c>
      <c r="K53" s="13"/>
      <c r="L53" s="13"/>
      <c r="M53" s="13"/>
      <c r="N53" s="13"/>
    </row>
    <row r="54" spans="2:14" ht="16">
      <c r="B54" s="15" t="s">
        <v>6</v>
      </c>
      <c r="C54" s="16">
        <v>480</v>
      </c>
      <c r="D54" s="23">
        <v>205</v>
      </c>
      <c r="E54" s="23">
        <v>150</v>
      </c>
      <c r="F54" s="23">
        <v>100</v>
      </c>
      <c r="G54" s="23">
        <v>15</v>
      </c>
      <c r="H54" s="23">
        <v>10</v>
      </c>
      <c r="K54" s="13"/>
      <c r="L54" s="13"/>
      <c r="M54" s="13"/>
      <c r="N54" s="13"/>
    </row>
    <row r="55" spans="2:14" ht="16">
      <c r="B55" s="15" t="s">
        <v>7</v>
      </c>
      <c r="C55" s="16">
        <v>1500</v>
      </c>
      <c r="D55" s="23">
        <v>600</v>
      </c>
      <c r="E55" s="23">
        <v>470</v>
      </c>
      <c r="F55" s="23">
        <v>350</v>
      </c>
      <c r="G55" s="23">
        <v>65</v>
      </c>
      <c r="H55" s="23">
        <v>15</v>
      </c>
      <c r="K55" s="13"/>
      <c r="L55" s="13"/>
      <c r="M55" s="13"/>
      <c r="N55" s="13"/>
    </row>
    <row r="56" spans="2:14" ht="16">
      <c r="B56" s="15" t="s">
        <v>8</v>
      </c>
      <c r="C56" s="16">
        <v>780</v>
      </c>
      <c r="D56" s="23">
        <v>260</v>
      </c>
      <c r="E56" s="23">
        <v>240</v>
      </c>
      <c r="F56" s="23">
        <v>220</v>
      </c>
      <c r="G56" s="23">
        <v>45</v>
      </c>
      <c r="H56" s="23">
        <v>15</v>
      </c>
      <c r="K56" s="13"/>
      <c r="L56" s="13"/>
      <c r="M56" s="13"/>
      <c r="N56" s="13"/>
    </row>
    <row r="57" spans="2:14" ht="16">
      <c r="B57" s="15" t="s">
        <v>9</v>
      </c>
      <c r="C57" s="16">
        <v>680</v>
      </c>
      <c r="D57" s="23">
        <v>260</v>
      </c>
      <c r="E57" s="23">
        <v>200</v>
      </c>
      <c r="F57" s="23">
        <v>160</v>
      </c>
      <c r="G57" s="23">
        <v>40</v>
      </c>
      <c r="H57" s="23">
        <v>20</v>
      </c>
      <c r="K57" s="13"/>
      <c r="L57" s="13"/>
      <c r="M57" s="13"/>
      <c r="N57" s="13"/>
    </row>
    <row r="58" spans="2:14" ht="16">
      <c r="B58" s="15" t="s">
        <v>10</v>
      </c>
      <c r="C58" s="16">
        <v>390</v>
      </c>
      <c r="D58" s="23">
        <v>180</v>
      </c>
      <c r="E58" s="23">
        <v>120</v>
      </c>
      <c r="F58" s="23">
        <v>50</v>
      </c>
      <c r="G58" s="23">
        <v>20</v>
      </c>
      <c r="H58" s="23">
        <v>20</v>
      </c>
      <c r="K58" s="13"/>
      <c r="L58" s="13"/>
      <c r="M58" s="13"/>
      <c r="N58" s="13"/>
    </row>
    <row r="59" spans="2:14" ht="16">
      <c r="B59" s="15" t="s">
        <v>11</v>
      </c>
      <c r="C59" s="16">
        <v>200</v>
      </c>
      <c r="D59" s="23">
        <v>90</v>
      </c>
      <c r="E59" s="23">
        <v>60</v>
      </c>
      <c r="F59" s="23">
        <v>35</v>
      </c>
      <c r="G59" s="23">
        <v>10</v>
      </c>
      <c r="H59" s="23">
        <v>5</v>
      </c>
      <c r="K59" s="13"/>
      <c r="L59" s="13"/>
      <c r="M59" s="13"/>
      <c r="N59" s="13"/>
    </row>
    <row r="60" spans="2:14" ht="16">
      <c r="B60" s="15" t="s">
        <v>12</v>
      </c>
      <c r="C60" s="16">
        <v>100</v>
      </c>
      <c r="D60" s="23">
        <v>47</v>
      </c>
      <c r="E60" s="23">
        <v>30</v>
      </c>
      <c r="F60" s="23">
        <v>20</v>
      </c>
      <c r="G60" s="23">
        <v>2</v>
      </c>
      <c r="H60" s="23">
        <v>1</v>
      </c>
      <c r="K60" s="13"/>
      <c r="L60" s="13"/>
      <c r="M60" s="13"/>
      <c r="N60" s="13"/>
    </row>
    <row r="61" spans="2:14" ht="16">
      <c r="B61" s="15" t="s">
        <v>13</v>
      </c>
      <c r="C61" s="16">
        <v>80</v>
      </c>
      <c r="D61" s="23">
        <v>39</v>
      </c>
      <c r="E61" s="23">
        <v>21</v>
      </c>
      <c r="F61" s="23">
        <v>17</v>
      </c>
      <c r="G61" s="23">
        <v>2</v>
      </c>
      <c r="H61" s="23">
        <v>1</v>
      </c>
      <c r="K61" s="13"/>
      <c r="L61" s="13"/>
      <c r="M61" s="13"/>
      <c r="N61" s="13"/>
    </row>
    <row r="62" spans="2:14" ht="16">
      <c r="B62" s="15" t="s">
        <v>14</v>
      </c>
      <c r="C62" s="16">
        <v>700</v>
      </c>
      <c r="D62" s="23">
        <v>260</v>
      </c>
      <c r="E62" s="23">
        <v>231</v>
      </c>
      <c r="F62" s="23">
        <v>200</v>
      </c>
      <c r="G62" s="23">
        <v>6</v>
      </c>
      <c r="H62" s="23">
        <v>3</v>
      </c>
      <c r="K62" s="13"/>
      <c r="L62" s="13"/>
      <c r="M62" s="13"/>
      <c r="N62" s="13"/>
    </row>
    <row r="63" spans="2:14" ht="16">
      <c r="B63" s="17" t="s">
        <v>15</v>
      </c>
      <c r="C63" s="18">
        <v>4910</v>
      </c>
      <c r="D63" s="18">
        <v>1941</v>
      </c>
      <c r="E63" s="18">
        <v>1522</v>
      </c>
      <c r="F63" s="18">
        <v>1152</v>
      </c>
      <c r="G63" s="18">
        <v>205</v>
      </c>
      <c r="H63" s="18">
        <v>90</v>
      </c>
      <c r="K63" s="13"/>
      <c r="L63" s="13"/>
      <c r="M63" s="13"/>
      <c r="N63" s="13"/>
    </row>
    <row r="64" spans="2:14">
      <c r="K64" s="13"/>
      <c r="L64" s="13"/>
      <c r="M64" s="13"/>
      <c r="N64" s="13"/>
    </row>
    <row r="65" spans="2:14">
      <c r="K65" s="13"/>
      <c r="L65" s="13"/>
      <c r="M65" s="13"/>
      <c r="N65" s="13"/>
    </row>
    <row r="66" spans="2:14" ht="16">
      <c r="B66" s="11" t="s">
        <v>49</v>
      </c>
      <c r="K66" s="13"/>
      <c r="L66" s="13"/>
      <c r="M66" s="13"/>
      <c r="N66" s="13"/>
    </row>
    <row r="67" spans="2:14">
      <c r="N67" s="13"/>
    </row>
    <row r="68" spans="2:14" ht="96">
      <c r="B68" s="2" t="s">
        <v>0</v>
      </c>
      <c r="C68" s="9" t="s">
        <v>38</v>
      </c>
      <c r="D68" s="1" t="s">
        <v>25</v>
      </c>
      <c r="E68" s="1" t="s">
        <v>44</v>
      </c>
      <c r="F68" s="1" t="s">
        <v>39</v>
      </c>
      <c r="G68" s="1" t="s">
        <v>21</v>
      </c>
      <c r="H68" s="1" t="s">
        <v>19</v>
      </c>
      <c r="I68" s="1" t="s">
        <v>33</v>
      </c>
      <c r="J68" s="1" t="s">
        <v>35</v>
      </c>
      <c r="K68" s="1" t="s">
        <v>40</v>
      </c>
      <c r="L68" s="13"/>
      <c r="M68" s="13"/>
      <c r="N68" s="13"/>
    </row>
    <row r="69" spans="2:14" ht="16">
      <c r="B69" s="15" t="s">
        <v>6</v>
      </c>
      <c r="C69" s="16">
        <v>500</v>
      </c>
      <c r="D69" s="16">
        <v>150</v>
      </c>
      <c r="E69" s="16">
        <v>20</v>
      </c>
      <c r="F69" s="16">
        <v>120</v>
      </c>
      <c r="G69" s="16">
        <v>80</v>
      </c>
      <c r="H69" s="16">
        <v>40</v>
      </c>
      <c r="I69" s="16">
        <v>20</v>
      </c>
      <c r="J69" s="16"/>
      <c r="K69" s="16">
        <f>C69-(SUM(D69:J69))</f>
        <v>70</v>
      </c>
      <c r="L69" s="13"/>
      <c r="M69" s="13"/>
      <c r="N69" s="13"/>
    </row>
    <row r="70" spans="2:14" ht="16">
      <c r="B70" s="15" t="s">
        <v>7</v>
      </c>
      <c r="C70" s="16">
        <v>1600</v>
      </c>
      <c r="D70" s="16">
        <v>500</v>
      </c>
      <c r="E70" s="16">
        <v>80</v>
      </c>
      <c r="F70" s="16">
        <v>450</v>
      </c>
      <c r="G70" s="16">
        <v>150</v>
      </c>
      <c r="H70" s="16">
        <v>200</v>
      </c>
      <c r="I70" s="16">
        <v>70</v>
      </c>
      <c r="J70" s="16">
        <v>30</v>
      </c>
      <c r="K70" s="16">
        <f t="shared" ref="K70:K77" si="1">C70-(SUM(D70:J70))</f>
        <v>120</v>
      </c>
      <c r="L70" s="13"/>
      <c r="M70" s="13"/>
      <c r="N70" s="13"/>
    </row>
    <row r="71" spans="2:14" ht="16">
      <c r="B71" s="15" t="s">
        <v>8</v>
      </c>
      <c r="C71" s="16">
        <v>1500</v>
      </c>
      <c r="D71" s="16">
        <v>500</v>
      </c>
      <c r="E71" s="16">
        <v>70</v>
      </c>
      <c r="F71" s="16">
        <v>400</v>
      </c>
      <c r="G71" s="16">
        <v>120</v>
      </c>
      <c r="H71" s="16">
        <v>160</v>
      </c>
      <c r="I71" s="16">
        <v>140</v>
      </c>
      <c r="J71" s="16">
        <v>60</v>
      </c>
      <c r="K71" s="16">
        <f t="shared" si="1"/>
        <v>50</v>
      </c>
      <c r="L71" s="13"/>
      <c r="M71" s="13"/>
      <c r="N71" s="13"/>
    </row>
    <row r="72" spans="2:14" ht="16">
      <c r="B72" s="15" t="s">
        <v>9</v>
      </c>
      <c r="C72" s="16">
        <v>2500</v>
      </c>
      <c r="D72" s="16">
        <v>700</v>
      </c>
      <c r="E72" s="16">
        <v>100</v>
      </c>
      <c r="F72" s="16">
        <v>550</v>
      </c>
      <c r="G72" s="16">
        <v>150</v>
      </c>
      <c r="H72" s="16">
        <v>400</v>
      </c>
      <c r="I72" s="16">
        <v>10</v>
      </c>
      <c r="J72" s="16"/>
      <c r="K72" s="16">
        <f t="shared" si="1"/>
        <v>590</v>
      </c>
      <c r="L72" s="13"/>
      <c r="M72" s="13"/>
      <c r="N72" s="13"/>
    </row>
    <row r="73" spans="2:14" ht="16">
      <c r="B73" s="15" t="s">
        <v>10</v>
      </c>
      <c r="C73" s="16">
        <v>400</v>
      </c>
      <c r="D73" s="16">
        <v>60</v>
      </c>
      <c r="E73" s="16">
        <v>10</v>
      </c>
      <c r="F73" s="16">
        <v>70</v>
      </c>
      <c r="G73" s="16">
        <v>100</v>
      </c>
      <c r="H73" s="16">
        <v>10</v>
      </c>
      <c r="I73" s="16">
        <v>10</v>
      </c>
      <c r="J73" s="16"/>
      <c r="K73" s="16">
        <f t="shared" si="1"/>
        <v>140</v>
      </c>
      <c r="L73" s="13"/>
      <c r="M73" s="13"/>
      <c r="N73" s="13"/>
    </row>
    <row r="74" spans="2:14" ht="16">
      <c r="B74" s="15" t="s">
        <v>11</v>
      </c>
      <c r="C74" s="16">
        <v>150</v>
      </c>
      <c r="D74" s="16">
        <v>30</v>
      </c>
      <c r="E74" s="16">
        <v>10</v>
      </c>
      <c r="F74" s="16">
        <v>30</v>
      </c>
      <c r="G74" s="16">
        <v>10</v>
      </c>
      <c r="H74" s="16">
        <v>10</v>
      </c>
      <c r="I74" s="16"/>
      <c r="J74" s="16"/>
      <c r="K74" s="16">
        <f t="shared" si="1"/>
        <v>60</v>
      </c>
      <c r="L74" s="13"/>
      <c r="M74" s="13"/>
      <c r="N74" s="13"/>
    </row>
    <row r="75" spans="2:14" ht="16">
      <c r="B75" s="15" t="s">
        <v>12</v>
      </c>
      <c r="C75" s="16">
        <v>30</v>
      </c>
      <c r="D75" s="16">
        <v>10</v>
      </c>
      <c r="E75" s="16"/>
      <c r="F75" s="16">
        <v>10</v>
      </c>
      <c r="G75" s="16">
        <v>10</v>
      </c>
      <c r="H75" s="16"/>
      <c r="I75" s="16"/>
      <c r="J75" s="16"/>
      <c r="K75" s="16">
        <f t="shared" si="1"/>
        <v>0</v>
      </c>
      <c r="L75" s="13"/>
      <c r="M75" s="13"/>
      <c r="N75" s="13"/>
    </row>
    <row r="76" spans="2:14" ht="16">
      <c r="B76" s="15" t="s">
        <v>13</v>
      </c>
      <c r="C76" s="16">
        <v>60</v>
      </c>
      <c r="D76" s="16">
        <v>10</v>
      </c>
      <c r="E76" s="16">
        <v>10</v>
      </c>
      <c r="F76" s="16">
        <v>10</v>
      </c>
      <c r="G76" s="16"/>
      <c r="H76" s="16"/>
      <c r="I76" s="16"/>
      <c r="J76" s="16"/>
      <c r="K76" s="16">
        <f t="shared" si="1"/>
        <v>30</v>
      </c>
      <c r="L76" s="13"/>
      <c r="M76" s="13"/>
      <c r="N76" s="13"/>
    </row>
    <row r="77" spans="2:14" ht="16">
      <c r="B77" s="15" t="s">
        <v>14</v>
      </c>
      <c r="C77" s="16">
        <v>350</v>
      </c>
      <c r="D77" s="16">
        <v>10</v>
      </c>
      <c r="E77" s="16"/>
      <c r="F77" s="16"/>
      <c r="G77" s="16"/>
      <c r="H77" s="16"/>
      <c r="I77" s="16"/>
      <c r="J77" s="16"/>
      <c r="K77" s="16">
        <f t="shared" si="1"/>
        <v>340</v>
      </c>
      <c r="L77" s="13"/>
      <c r="M77" s="13"/>
      <c r="N77" s="13"/>
    </row>
    <row r="78" spans="2:14" ht="16">
      <c r="B78" s="17" t="s">
        <v>15</v>
      </c>
      <c r="C78" s="18">
        <f>SUM(C69:C77)</f>
        <v>7090</v>
      </c>
      <c r="D78" s="18">
        <f t="shared" ref="D78:I78" si="2">SUM(D69:D77)</f>
        <v>1970</v>
      </c>
      <c r="E78" s="18">
        <f t="shared" si="2"/>
        <v>300</v>
      </c>
      <c r="F78" s="18">
        <f t="shared" si="2"/>
        <v>1640</v>
      </c>
      <c r="G78" s="18">
        <f t="shared" si="2"/>
        <v>620</v>
      </c>
      <c r="H78" s="18">
        <f t="shared" si="2"/>
        <v>820</v>
      </c>
      <c r="I78" s="18">
        <f t="shared" si="2"/>
        <v>250</v>
      </c>
      <c r="J78" s="18">
        <f>SUM(J69:J77)</f>
        <v>90</v>
      </c>
      <c r="K78" s="18"/>
      <c r="L78" s="13"/>
      <c r="M78" s="13"/>
      <c r="N78" s="13"/>
    </row>
    <row r="81" spans="2:14" ht="80">
      <c r="B81" s="2" t="s">
        <v>0</v>
      </c>
      <c r="C81" s="9" t="s">
        <v>37</v>
      </c>
      <c r="D81" s="1" t="s">
        <v>41</v>
      </c>
      <c r="E81" s="1" t="s">
        <v>20</v>
      </c>
      <c r="F81" s="1" t="s">
        <v>21</v>
      </c>
      <c r="G81" s="1" t="s">
        <v>29</v>
      </c>
      <c r="H81" s="1" t="s">
        <v>42</v>
      </c>
      <c r="N81" s="13"/>
    </row>
    <row r="82" spans="2:14" ht="16">
      <c r="B82" s="15" t="s">
        <v>6</v>
      </c>
      <c r="C82" s="16">
        <v>130</v>
      </c>
      <c r="D82" s="23">
        <v>45</v>
      </c>
      <c r="E82" s="23">
        <v>45</v>
      </c>
      <c r="F82" s="23">
        <v>25</v>
      </c>
      <c r="G82" s="23">
        <v>2</v>
      </c>
      <c r="H82" s="16">
        <f>C82-(SUM(D82:G82))</f>
        <v>13</v>
      </c>
      <c r="N82" s="13"/>
    </row>
    <row r="83" spans="2:14" ht="16">
      <c r="B83" s="15" t="s">
        <v>7</v>
      </c>
      <c r="C83" s="16">
        <v>140</v>
      </c>
      <c r="D83" s="23">
        <v>65</v>
      </c>
      <c r="E83" s="23">
        <v>45</v>
      </c>
      <c r="F83" s="23">
        <v>25</v>
      </c>
      <c r="G83" s="23">
        <v>1</v>
      </c>
      <c r="H83" s="16">
        <f t="shared" ref="H83:H90" si="3">C83-(SUM(D83:G83))</f>
        <v>4</v>
      </c>
      <c r="N83" s="13"/>
    </row>
    <row r="84" spans="2:14" ht="16">
      <c r="B84" s="15" t="s">
        <v>8</v>
      </c>
      <c r="C84" s="16">
        <v>140</v>
      </c>
      <c r="D84" s="23">
        <v>45</v>
      </c>
      <c r="E84" s="23">
        <v>55</v>
      </c>
      <c r="F84" s="23">
        <v>35</v>
      </c>
      <c r="G84" s="23">
        <v>2</v>
      </c>
      <c r="H84" s="16">
        <f t="shared" si="3"/>
        <v>3</v>
      </c>
      <c r="N84" s="13"/>
    </row>
    <row r="85" spans="2:14" ht="16">
      <c r="B85" s="15" t="s">
        <v>9</v>
      </c>
      <c r="C85" s="16">
        <v>40</v>
      </c>
      <c r="D85" s="23">
        <v>10</v>
      </c>
      <c r="E85" s="23">
        <v>10</v>
      </c>
      <c r="F85" s="23">
        <v>10</v>
      </c>
      <c r="G85" s="23">
        <v>5</v>
      </c>
      <c r="H85" s="16">
        <f t="shared" si="3"/>
        <v>5</v>
      </c>
      <c r="N85" s="13"/>
    </row>
    <row r="86" spans="2:14" ht="16">
      <c r="B86" s="15" t="s">
        <v>10</v>
      </c>
      <c r="C86" s="16">
        <v>50</v>
      </c>
      <c r="D86" s="23">
        <v>20</v>
      </c>
      <c r="E86" s="23">
        <v>10</v>
      </c>
      <c r="F86" s="23">
        <v>10</v>
      </c>
      <c r="G86" s="23">
        <v>5</v>
      </c>
      <c r="H86" s="16">
        <f t="shared" si="3"/>
        <v>5</v>
      </c>
      <c r="N86" s="13"/>
    </row>
    <row r="87" spans="2:14" ht="16">
      <c r="B87" s="15" t="s">
        <v>11</v>
      </c>
      <c r="C87" s="16">
        <v>50</v>
      </c>
      <c r="D87" s="23">
        <v>25</v>
      </c>
      <c r="E87" s="23">
        <v>10</v>
      </c>
      <c r="F87" s="23">
        <v>10</v>
      </c>
      <c r="G87" s="23">
        <v>2</v>
      </c>
      <c r="H87" s="16">
        <f t="shared" si="3"/>
        <v>3</v>
      </c>
      <c r="N87" s="13"/>
    </row>
    <row r="88" spans="2:14" ht="16">
      <c r="B88" s="15" t="s">
        <v>12</v>
      </c>
      <c r="C88" s="16">
        <v>50</v>
      </c>
      <c r="D88" s="23">
        <v>20</v>
      </c>
      <c r="E88" s="23">
        <v>20</v>
      </c>
      <c r="F88" s="23">
        <v>5</v>
      </c>
      <c r="G88" s="23">
        <v>1</v>
      </c>
      <c r="H88" s="16">
        <f t="shared" si="3"/>
        <v>4</v>
      </c>
      <c r="N88" s="13"/>
    </row>
    <row r="89" spans="2:14" ht="16">
      <c r="B89" s="15" t="s">
        <v>13</v>
      </c>
      <c r="C89" s="16">
        <v>90</v>
      </c>
      <c r="D89" s="23">
        <v>35</v>
      </c>
      <c r="E89" s="23">
        <v>25</v>
      </c>
      <c r="F89" s="23">
        <v>20</v>
      </c>
      <c r="G89" s="23">
        <v>1</v>
      </c>
      <c r="H89" s="16">
        <f t="shared" si="3"/>
        <v>9</v>
      </c>
      <c r="N89" s="13"/>
    </row>
    <row r="90" spans="2:14" ht="16">
      <c r="B90" s="15" t="s">
        <v>14</v>
      </c>
      <c r="C90" s="16">
        <v>310</v>
      </c>
      <c r="D90" s="23">
        <v>100</v>
      </c>
      <c r="E90" s="23">
        <v>100</v>
      </c>
      <c r="F90" s="23">
        <v>70</v>
      </c>
      <c r="G90" s="23">
        <v>2</v>
      </c>
      <c r="H90" s="16">
        <f t="shared" si="3"/>
        <v>38</v>
      </c>
      <c r="N90" s="13"/>
    </row>
    <row r="91" spans="2:14" ht="16">
      <c r="B91" s="17" t="s">
        <v>15</v>
      </c>
      <c r="C91" s="18">
        <f>SUM(C82:C90)</f>
        <v>1000</v>
      </c>
      <c r="D91" s="18">
        <f>SUM(D82:D90)</f>
        <v>365</v>
      </c>
      <c r="E91" s="18">
        <f>SUM(E82:E90)</f>
        <v>320</v>
      </c>
      <c r="F91" s="18">
        <f>SUM(F82:F90)</f>
        <v>210</v>
      </c>
      <c r="G91" s="18">
        <f>SUM(D91:F91)</f>
        <v>895</v>
      </c>
      <c r="H91" s="18"/>
      <c r="N91" s="13"/>
    </row>
  </sheetData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300" verticalDpi="300" r:id="rId1"/>
  <headerFooter>
    <oddHeader>&amp;C&amp;"-,Grassetto"&amp;14ALLEGATO E - FLUSSI PROVETTE ROUTINE ED URGENZA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Flusso provette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Andrea Bartolini</cp:lastModifiedBy>
  <cp:revision>14</cp:revision>
  <cp:lastPrinted>2023-07-28T11:02:11Z</cp:lastPrinted>
  <dcterms:created xsi:type="dcterms:W3CDTF">2014-01-21T17:23:55Z</dcterms:created>
  <dcterms:modified xsi:type="dcterms:W3CDTF">2023-10-09T14:18:04Z</dcterms:modified>
  <dc:language>it-IT</dc:language>
</cp:coreProperties>
</file>