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4"/>
  </bookViews>
  <sheets>
    <sheet name="lotto 1" sheetId="1" r:id="rId1"/>
    <sheet name="lotto 2" sheetId="4" r:id="rId2"/>
    <sheet name="lotto 3" sheetId="5" r:id="rId3"/>
    <sheet name="lotto 4" sheetId="6" r:id="rId4"/>
    <sheet name="lotto 5" sheetId="7" r:id="rId5"/>
    <sheet name="lotto 6" sheetId="8" r:id="rId6"/>
    <sheet name="lotto 7" sheetId="9" r:id="rId7"/>
    <sheet name="lotto 8" sheetId="10" r:id="rId8"/>
    <sheet name="lotto 9" sheetId="11" r:id="rId9"/>
    <sheet name="lotto 10" sheetId="12" r:id="rId10"/>
    <sheet name="lotto 11" sheetId="13" r:id="rId11"/>
    <sheet name="lotto 12" sheetId="14" r:id="rId12"/>
    <sheet name="lotto 13" sheetId="15" r:id="rId13"/>
    <sheet name="lotto 14" sheetId="16" r:id="rId14"/>
    <sheet name="lotto 15" sheetId="17" r:id="rId15"/>
  </sheets>
  <calcPr calcId="144525"/>
</workbook>
</file>

<file path=xl/calcChain.xml><?xml version="1.0" encoding="utf-8"?>
<calcChain xmlns="http://schemas.openxmlformats.org/spreadsheetml/2006/main">
  <c r="C3" i="17" l="1"/>
  <c r="E3" i="17" s="1"/>
  <c r="A6" i="17" s="1"/>
  <c r="E3" i="14"/>
  <c r="C3" i="16"/>
  <c r="E3" i="16" s="1"/>
  <c r="A6" i="16" s="1"/>
  <c r="C3" i="15"/>
  <c r="E3" i="15" s="1"/>
  <c r="A6" i="15" s="1"/>
  <c r="C3" i="14"/>
  <c r="A6" i="14" s="1"/>
  <c r="C3" i="13" l="1"/>
  <c r="E3" i="13" s="1"/>
  <c r="A6" i="13" s="1"/>
  <c r="C3" i="12"/>
  <c r="E3" i="12" s="1"/>
  <c r="A6" i="12" s="1"/>
  <c r="C3" i="11" l="1"/>
  <c r="E3" i="11" s="1"/>
  <c r="A6" i="11" s="1"/>
  <c r="C3" i="10"/>
  <c r="E3" i="10" s="1"/>
  <c r="A6" i="10" s="1"/>
  <c r="C3" i="9"/>
  <c r="E3" i="9" s="1"/>
  <c r="A6" i="9" s="1"/>
  <c r="C3" i="8"/>
  <c r="E3" i="8" s="1"/>
  <c r="A6" i="8" s="1"/>
  <c r="C3" i="7"/>
  <c r="E3" i="7" s="1"/>
  <c r="C3" i="6"/>
  <c r="E3" i="6" s="1"/>
  <c r="A6" i="6" s="1"/>
  <c r="C3" i="1"/>
  <c r="C3" i="4"/>
  <c r="C3" i="5"/>
  <c r="E3" i="5" s="1"/>
  <c r="A6" i="5" s="1"/>
  <c r="A6" i="7" l="1"/>
  <c r="E3" i="4"/>
  <c r="A6" i="4" s="1"/>
  <c r="E3" i="1" l="1"/>
  <c r="A6" i="1" s="1"/>
</calcChain>
</file>

<file path=xl/sharedStrings.xml><?xml version="1.0" encoding="utf-8"?>
<sst xmlns="http://schemas.openxmlformats.org/spreadsheetml/2006/main" count="469" uniqueCount="120">
  <si>
    <t>offerta singolo sistema</t>
  </si>
  <si>
    <t>nome commerciale</t>
  </si>
  <si>
    <t>codice prodotto</t>
  </si>
  <si>
    <t>lotto 1 Sistemi per infusione spinale impiantabile a flusso fisso</t>
  </si>
  <si>
    <t>CND</t>
  </si>
  <si>
    <t>BD/RDM</t>
  </si>
  <si>
    <t>Fabbricante</t>
  </si>
  <si>
    <t>Confez.to</t>
  </si>
  <si>
    <t>Aliquota IVA</t>
  </si>
  <si>
    <t xml:space="preserve">CIG </t>
  </si>
  <si>
    <t>Descrizione impianto tipo</t>
  </si>
  <si>
    <t>importo base asta triennale esc iva</t>
  </si>
  <si>
    <t>Sistema infusionale impiantabile</t>
  </si>
  <si>
    <t>Catetere Spinale</t>
  </si>
  <si>
    <t>Materiale per il posizionamento (ago speciale per il posizionamento, alette per il fissaggio del catetere, raccordi per collegamento alla pompa impiantabile, tunnellizatore)</t>
  </si>
  <si>
    <t>Kit di riempimento per il rifornimento del dispositivo di impianto</t>
  </si>
  <si>
    <t>Kit di infusione alla porta di accesso diretto al catetere</t>
  </si>
  <si>
    <t>Descrizione impianto offerto</t>
  </si>
  <si>
    <t>TOTALE</t>
  </si>
  <si>
    <t>BASE ASTA escl iva</t>
  </si>
  <si>
    <t>DITTA…………………………………..</t>
  </si>
  <si>
    <t>Altro</t>
  </si>
  <si>
    <t>Prezzo unitario offerto IVA esclusa</t>
  </si>
  <si>
    <t>Lotto 2 Stimolatori Impiantabili non ricaricabili per stimolazione cordonale.</t>
  </si>
  <si>
    <t>Stimolatore impiantabile</t>
  </si>
  <si>
    <t xml:space="preserve">Lotto 3  Stimolatori Impiantabili ricaricabili per stimolazione cordonale </t>
  </si>
  <si>
    <t xml:space="preserve"> Catetere ottapolare</t>
  </si>
  <si>
    <t>Cavo di estensione provvisorio</t>
  </si>
  <si>
    <t xml:space="preserve"> Cavo di estensione definitivo</t>
  </si>
  <si>
    <t xml:space="preserve"> Ago per posizionamento catetere peridurale</t>
  </si>
  <si>
    <t>Lotto 4 Stimolatori Impiantabili ricaricabili per stimolazione non tonica o ad elevata frequenza (&gt;1 KHz).</t>
  </si>
  <si>
    <t xml:space="preserve">Lotto 5 Stimolatori Impiantabili per stimolazione gangliare. </t>
  </si>
  <si>
    <t>Sistema di ricarica</t>
  </si>
  <si>
    <r>
      <rPr>
        <sz val="7"/>
        <color rgb="FF00000A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Cavo di estensione definitivo (uno singolo o uno a due vie)</t>
    </r>
  </si>
  <si>
    <t>Cavo di estensione provvisorio (uno singolo o uno a due vie)</t>
  </si>
  <si>
    <t>1 Catetere ottapolare</t>
  </si>
  <si>
    <r>
      <rPr>
        <sz val="7"/>
        <color rgb="FF00000A"/>
        <rFont val="Calibri"/>
        <family val="2"/>
        <scheme val="minor"/>
      </rPr>
      <t xml:space="preserve">  </t>
    </r>
    <r>
      <rPr>
        <sz val="11"/>
        <color rgb="FF00000A"/>
        <rFont val="Calibri"/>
        <family val="2"/>
        <scheme val="minor"/>
      </rPr>
      <t>Stimolatore impiantabile</t>
    </r>
  </si>
  <si>
    <t>1 Cateteri quadripolare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</si>
  <si>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provvisorio (uno  singolo o uno a due vie)</t>
    </r>
  </si>
  <si>
    <t>Lotto 6 Stimolatori Impiantabili ricaricabili per stimolazione periferica – wireless.</t>
  </si>
  <si>
    <t xml:space="preserve">Altro 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</si>
  <si>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definitivo (uno  singolo o uno a due vie)</t>
    </r>
  </si>
  <si>
    <t>Lotto 7 NeuroStimolatori totalmente impiantabili per la stimolazione Sacrale.</t>
  </si>
  <si>
    <t>Stimolatore Impiantabile</t>
  </si>
  <si>
    <t>1 Cateteri quadripolare o ottapolare</t>
  </si>
  <si>
    <t>n°1 Catetere Quadripolare</t>
  </si>
  <si>
    <t>Tessera identificativa dell’impianto ad uso paziente</t>
  </si>
  <si>
    <t>1 Programmatore per il medico (pluriuso – acquisito in comodato d’uso gratuito omnicomprensivo di manutenzione, formazione, assistenza all'utilizzo)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</si>
  <si>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 Stimolatore esterno per trial (pluriuso – acquisito in comodato d’uso gratuito omnicomprensivo di manutenzione, formazione, assistenza all'utilizzo)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</si>
  <si>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Eventuali cavi di estensione (provvisorio e definitivo)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</si>
  <si>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Almeno 1 catetere ottapolare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</si>
  <si>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definitivo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</si>
  <si>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Sistema di ricarica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</si>
  <si>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 per posizionamento catetere peridurale</t>
    </r>
  </si>
  <si>
    <r>
      <rPr>
        <sz val="7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Cavo di estensione provvisorio</t>
    </r>
  </si>
  <si>
    <r>
      <rPr>
        <sz val="7"/>
        <color rgb="FF00000A"/>
        <rFont val="Calibri"/>
        <family val="2"/>
        <scheme val="minor"/>
      </rPr>
      <t> </t>
    </r>
    <r>
      <rPr>
        <sz val="11"/>
        <color rgb="FF00000A"/>
        <rFont val="Calibri"/>
        <family val="2"/>
        <scheme val="minor"/>
      </rPr>
      <t>Ago per posizionamento catetere peridurale</t>
    </r>
  </si>
  <si>
    <t>Lotto 8 Trattamenti endocanalari.</t>
  </si>
  <si>
    <t>Kit di introduzione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</si>
  <si>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Elettrocatetere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</si>
  <si>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Manipolo</t>
    </r>
  </si>
  <si>
    <t xml:space="preserve">Lotto 9 Periduroscopia.
</t>
  </si>
  <si>
    <t>Periduroscopio in comodato d’uso gratuito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</si>
  <si>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Kit di introduzione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</si>
  <si>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Palloncino per lisi aderenze</t>
    </r>
  </si>
  <si>
    <t>1 Fibra ottica in comodato d’uso gratuito</t>
  </si>
  <si>
    <t>Lotto 10 DM per Chirurgia del Disco e dei Forami Sacrali.</t>
  </si>
  <si>
    <t>Ago accesso al disco o al forame sacrale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</si>
  <si>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Device per trattamento dell’anulus</t>
    </r>
  </si>
  <si>
    <t>importo unitario a sistema base asta escl iva</t>
  </si>
  <si>
    <t>quantità triennale AUSLBO</t>
  </si>
  <si>
    <t>quantità triennale AUSFE</t>
  </si>
  <si>
    <t>quantità triennale TOTALE</t>
  </si>
  <si>
    <t xml:space="preserve">Lotto 11 DM per Trattamento della protrusione del Disco Intervertebrale. </t>
  </si>
  <si>
    <t>comodato d’uso gratuito</t>
  </si>
  <si>
    <t>Lotto 12 DM per Lesione e Neuromodulazione a radiofrequenza.</t>
  </si>
  <si>
    <t>Kit per accesso discale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</si>
  <si>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Device o Dispositivo medico per riduzione dell’ernia</t>
    </r>
  </si>
  <si>
    <t>Eventuali generatori (laser, a radiofrequenza) che dovranno essere forniti in comodato d’uso gratuito</t>
  </si>
  <si>
    <t>Ago cannula</t>
  </si>
  <si>
    <t xml:space="preserve"> Termocoppia (ai fini del calcolo del prezzo unitario a procedura si dovrà considerare il numero di procedure effettuabili per singola termocoppia)</t>
  </si>
  <si>
    <t>Piastra dispersione paziente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</si>
  <si>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Generatore in comodato d’uso gratuito</t>
    </r>
  </si>
  <si>
    <t xml:space="preserve">Lotto 14 DM per Crioablazione. </t>
  </si>
  <si>
    <t xml:space="preserve">Lotto 13 KIT Radiofrequenza Monuoso per trattamento articolazione sacroiliaca e articolazione del ginocchio. </t>
  </si>
  <si>
    <r>
      <rPr>
        <sz val="7"/>
        <color rgb="FF000000"/>
        <rFont val="Calibri"/>
        <family val="2"/>
        <scheme val="minor"/>
      </rPr>
      <t xml:space="preserve">  </t>
    </r>
    <r>
      <rPr>
        <sz val="11"/>
        <color rgb="FF000000"/>
        <rFont val="Calibri"/>
        <family val="2"/>
        <scheme val="minor"/>
      </rPr>
      <t>Piastra dispersione paziente</t>
    </r>
  </si>
  <si>
    <t>Termocoppia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</si>
  <si>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 cannula</t>
    </r>
  </si>
  <si>
    <t>Generatore in comodato d’uso gratuito</t>
  </si>
  <si>
    <t>Ago Cannula sterile e monouso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</si>
  <si>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Criosonda (ai fini del calcolo del prezzo unitario a procedura si dovrà considerare il numero di procedure effettuabili per singola criosonda)</t>
    </r>
  </si>
  <si>
    <t>Lotto 15: PENS Percutaneous Electrical Nerve Stimulation.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</si>
  <si>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Ago/sonda/Elettrodo sterile e monouso per PENS Therapy (o pattern di stimolazione sovrapponibile)</t>
    </r>
  </si>
  <si>
    <t>Piastra dissipativa monopolare sterile e monouso (se prevista)</t>
  </si>
  <si>
    <r>
      <rPr>
        <sz val="7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Generatore, in comodato d’uso gratuito</t>
    </r>
  </si>
  <si>
    <t xml:space="preserve">OFFERTA ECONOMICA
(importo triennale escl iva - da riportare su piattaforma) </t>
  </si>
  <si>
    <t xml:space="preserve">OFFERTA ECONOMICA 
(importo triennale escl iva - da riportare su piattaforma) </t>
  </si>
  <si>
    <t>SCHEDA OFFERTA ECONOMICA All. G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</si>
  <si>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Programmatore paziente in comodato d'uso gratuito</t>
    </r>
  </si>
  <si>
    <r>
      <rPr>
        <sz val="7"/>
        <color rgb="FF000000"/>
        <rFont val="Calibri"/>
        <family val="2"/>
        <scheme val="minor"/>
      </rPr>
      <t xml:space="preserve">  </t>
    </r>
    <r>
      <rPr>
        <sz val="11"/>
        <color rgb="FF000000"/>
        <rFont val="Calibri"/>
        <family val="2"/>
        <scheme val="minor"/>
      </rPr>
      <t>Programmatore paziente  in comodato d'uso gratuito</t>
    </r>
  </si>
  <si>
    <r>
      <rPr>
        <sz val="7"/>
        <color rgb="FF00000A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Programmatore paziente  in comodato d'uso gratuito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</si>
  <si>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Programmatore paziente  in comodato d'uso gratuito</t>
    </r>
  </si>
  <si>
    <t>Programmatore paziente  in comodato d'uso gratuito</t>
  </si>
  <si>
    <t>Generatori a radiofrequenza dovranno essere forniti in comodato d’uso, comprensivo di assistenza tecnica full risk</t>
  </si>
  <si>
    <t>Oneri Sicurezza (non soggetti a ribasso)</t>
  </si>
  <si>
    <t>96503221A5</t>
  </si>
  <si>
    <t>9651036ED7</t>
  </si>
  <si>
    <t>96510488C0</t>
  </si>
  <si>
    <t>9651129B97</t>
  </si>
  <si>
    <t>965115510F</t>
  </si>
  <si>
    <t>96511859CE</t>
  </si>
  <si>
    <t>965119848A</t>
  </si>
  <si>
    <t>9651207BF5</t>
  </si>
  <si>
    <t>96512249FD</t>
  </si>
  <si>
    <t>965127868E</t>
  </si>
  <si>
    <t>965129221D</t>
  </si>
  <si>
    <t>9651323BAF</t>
  </si>
  <si>
    <t>Descrizione trattamento tipo</t>
  </si>
  <si>
    <t>Descrizione trattamento offerto</t>
  </si>
  <si>
    <t>Descrizione Set tipo</t>
  </si>
  <si>
    <t>Descrizione Set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</si>
</sst>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A"/>
      <name val="Calibri"/>
      <family val="2"/>
      <scheme val="minor"/>
    </font>
    <font>
      <sz val="7"/>
      <color rgb="FF00000A"/>
      <name val="Calibri"/>
      <family val="2"/>
      <scheme val="minor"/>
    </font>
    <font>
      <sz val="7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3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5" xfId="0" applyBorder="1"/>
    <xf numFmtId="0" fontId="3" fillId="0" borderId="0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2" borderId="1" xfId="0" applyFill="1" applyBorder="1" applyAlignment="1">
      <alignment vertical="center" wrapText="1"/>
    </xf>
    <xf numFmtId="2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3" sqref="F3"/>
    </sheetView>
  </sheetViews>
  <sheetFormatPr defaultRowHeight="15" x14ac:dyDescent="0.25"/>
  <cols>
    <col min="1" max="1" width="33.42578125" customWidth="1"/>
    <col min="2" max="2" width="22.140625" customWidth="1"/>
    <col min="3" max="3" width="15.42578125" customWidth="1"/>
    <col min="4" max="4" width="18.42578125" customWidth="1"/>
    <col min="5" max="5" width="17.5703125" customWidth="1"/>
    <col min="6" max="6" width="15.1406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.75" customHeight="1" x14ac:dyDescent="0.25">
      <c r="A1" s="31" t="s">
        <v>3</v>
      </c>
      <c r="B1" s="32"/>
      <c r="C1" s="32"/>
      <c r="D1" s="32"/>
      <c r="E1" s="32"/>
      <c r="F1" s="33"/>
      <c r="G1" s="34" t="s">
        <v>96</v>
      </c>
      <c r="H1" s="35"/>
      <c r="I1" s="35"/>
    </row>
    <row r="2" spans="1:10" ht="42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6</v>
      </c>
      <c r="B3" s="8">
        <v>0</v>
      </c>
      <c r="C3" s="7">
        <f>SUM(A3:B3)</f>
        <v>6</v>
      </c>
      <c r="D3" s="8">
        <v>4000</v>
      </c>
      <c r="E3" s="5">
        <f>C3*D3</f>
        <v>24000</v>
      </c>
      <c r="F3" s="5" t="s">
        <v>104</v>
      </c>
    </row>
    <row r="4" spans="1:10" ht="28.5" customHeight="1" thickBot="1" x14ac:dyDescent="0.3">
      <c r="A4" t="s">
        <v>20</v>
      </c>
    </row>
    <row r="5" spans="1:10" ht="66.75" customHeight="1" thickBot="1" x14ac:dyDescent="0.3">
      <c r="A5" s="9" t="s">
        <v>19</v>
      </c>
      <c r="B5" s="27" t="s">
        <v>95</v>
      </c>
      <c r="C5" s="29" t="s">
        <v>103</v>
      </c>
    </row>
    <row r="6" spans="1:10" ht="27" customHeight="1" thickBot="1" x14ac:dyDescent="0.3">
      <c r="A6" s="10">
        <f>E3</f>
        <v>24000</v>
      </c>
      <c r="B6" s="28"/>
      <c r="C6" s="30">
        <v>100</v>
      </c>
    </row>
    <row r="7" spans="1:10" ht="15.75" x14ac:dyDescent="0.25">
      <c r="A7" s="6" t="s">
        <v>0</v>
      </c>
    </row>
    <row r="8" spans="1:10" ht="30.75" customHeight="1" x14ac:dyDescent="0.25">
      <c r="A8" s="16" t="s">
        <v>10</v>
      </c>
      <c r="B8" s="4" t="s">
        <v>17</v>
      </c>
      <c r="C8" s="4" t="s">
        <v>1</v>
      </c>
      <c r="D8" s="4" t="s">
        <v>2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22</v>
      </c>
      <c r="J8" s="4" t="s">
        <v>8</v>
      </c>
    </row>
    <row r="9" spans="1:10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.75" customHeight="1" x14ac:dyDescent="0.25">
      <c r="A10" s="13" t="s">
        <v>12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9.25" customHeight="1" x14ac:dyDescent="0.25">
      <c r="A11" s="14" t="s">
        <v>13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96" customHeight="1" x14ac:dyDescent="0.25">
      <c r="A12" s="23" t="s">
        <v>14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50.25" customHeight="1" x14ac:dyDescent="0.25">
      <c r="A13" s="13" t="s">
        <v>15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42.75" customHeight="1" x14ac:dyDescent="0.25">
      <c r="A14" s="13" t="s">
        <v>16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33" customHeight="1" x14ac:dyDescent="0.25">
      <c r="A15" s="15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7" spans="1:9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65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42</v>
      </c>
      <c r="B3" s="8">
        <v>0</v>
      </c>
      <c r="C3" s="7">
        <f>SUM(A3:B3)</f>
        <v>42</v>
      </c>
      <c r="D3" s="8">
        <v>1500</v>
      </c>
      <c r="E3" s="5">
        <f>C3*D3</f>
        <v>63000</v>
      </c>
      <c r="F3" s="22" t="s">
        <v>112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4" customHeight="1" thickBot="1" x14ac:dyDescent="0.3">
      <c r="A6" s="10">
        <f>E3</f>
        <v>63000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.75" customHeight="1" x14ac:dyDescent="0.25">
      <c r="A10" s="13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3" t="s">
        <v>66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67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62.25" customHeight="1" x14ac:dyDescent="0.25">
      <c r="A13" s="13" t="s">
        <v>102</v>
      </c>
      <c r="B13" s="1"/>
      <c r="C13" s="1"/>
      <c r="D13" s="1"/>
      <c r="E13" s="1"/>
      <c r="F13" s="1"/>
      <c r="G13" s="1"/>
      <c r="H13" s="1"/>
      <c r="I13" s="17" t="s">
        <v>73</v>
      </c>
      <c r="J13" s="1"/>
    </row>
    <row r="14" spans="1:10" ht="36" customHeight="1" x14ac:dyDescent="0.25">
      <c r="A14" s="13" t="s">
        <v>21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 customHeight="1" x14ac:dyDescent="0.25"/>
    <row r="16" spans="1:10" ht="24.75" customHeight="1" x14ac:dyDescent="0.25">
      <c r="A16" s="9" t="s">
        <v>18</v>
      </c>
      <c r="B16" s="25"/>
      <c r="C16" s="25"/>
      <c r="D16" s="25"/>
      <c r="E16" s="25"/>
      <c r="F16" s="25"/>
      <c r="G16" s="25"/>
      <c r="H16" s="25"/>
      <c r="I16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72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30</v>
      </c>
      <c r="B3" s="8">
        <v>0</v>
      </c>
      <c r="C3" s="7">
        <f>SUM(A3:B3)</f>
        <v>30</v>
      </c>
      <c r="D3" s="8">
        <v>1300</v>
      </c>
      <c r="E3" s="5">
        <f>C3*D3</f>
        <v>39000</v>
      </c>
      <c r="F3" s="22">
        <v>9651256467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4" customHeight="1" thickBot="1" x14ac:dyDescent="0.3">
      <c r="A6" s="10">
        <f>E3</f>
        <v>39000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6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3" t="s">
        <v>75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36.75" customHeight="1" x14ac:dyDescent="0.25">
      <c r="A12" s="13" t="s">
        <v>76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60.75" customHeight="1" x14ac:dyDescent="0.25">
      <c r="A13" s="13" t="s">
        <v>77</v>
      </c>
      <c r="B13" s="1"/>
      <c r="C13" s="1"/>
      <c r="D13" s="1"/>
      <c r="E13" s="1"/>
      <c r="F13" s="1"/>
      <c r="G13" s="1"/>
      <c r="H13" s="1"/>
      <c r="I13" s="17" t="s">
        <v>73</v>
      </c>
      <c r="J13" s="1"/>
    </row>
    <row r="14" spans="1:10" ht="41.25" customHeight="1" x14ac:dyDescent="0.25">
      <c r="A14" s="13" t="s">
        <v>21</v>
      </c>
      <c r="B14" s="1"/>
      <c r="C14" s="1"/>
      <c r="D14" s="1"/>
      <c r="E14" s="1"/>
      <c r="F14" s="1"/>
      <c r="G14" s="1"/>
      <c r="H14" s="1"/>
      <c r="I14" s="17"/>
      <c r="J14" s="1"/>
    </row>
    <row r="15" spans="1:10" ht="15" customHeight="1" x14ac:dyDescent="0.25"/>
    <row r="16" spans="1:10" ht="24.75" customHeight="1" x14ac:dyDescent="0.25">
      <c r="A16" s="9" t="s">
        <v>18</v>
      </c>
      <c r="B16" s="25"/>
      <c r="C16" s="25"/>
      <c r="D16" s="25"/>
      <c r="E16" s="25"/>
      <c r="F16" s="25"/>
      <c r="G16" s="25"/>
      <c r="H16" s="25"/>
      <c r="I16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74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501</v>
      </c>
      <c r="B3" s="8">
        <v>15</v>
      </c>
      <c r="C3" s="7">
        <f>SUM(A3:B3)</f>
        <v>516</v>
      </c>
      <c r="D3" s="8">
        <v>280</v>
      </c>
      <c r="E3" s="5">
        <f>C3*D3</f>
        <v>144480</v>
      </c>
      <c r="F3" s="5" t="s">
        <v>113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4" customHeight="1" thickBot="1" x14ac:dyDescent="0.3">
      <c r="A6" s="10">
        <f>E3</f>
        <v>144480</v>
      </c>
      <c r="B6" s="11"/>
      <c r="C6" s="30">
        <v>200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6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3" t="s">
        <v>78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81" customHeight="1" x14ac:dyDescent="0.25">
      <c r="A12" s="13" t="s">
        <v>79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2.75" customHeight="1" x14ac:dyDescent="0.25">
      <c r="A13" s="13" t="s">
        <v>80</v>
      </c>
      <c r="B13" s="1"/>
      <c r="C13" s="1"/>
      <c r="D13" s="1"/>
      <c r="E13" s="1"/>
      <c r="F13" s="1"/>
      <c r="G13" s="1"/>
      <c r="H13" s="1"/>
      <c r="I13" s="17"/>
      <c r="J13" s="1"/>
    </row>
    <row r="14" spans="1:10" ht="46.5" customHeight="1" x14ac:dyDescent="0.25">
      <c r="A14" s="13" t="s">
        <v>81</v>
      </c>
      <c r="B14" s="1"/>
      <c r="C14" s="1"/>
      <c r="D14" s="1"/>
      <c r="E14" s="1"/>
      <c r="F14" s="1"/>
      <c r="G14" s="1"/>
      <c r="H14" s="1"/>
      <c r="I14" s="17" t="s">
        <v>73</v>
      </c>
      <c r="J14" s="1"/>
    </row>
    <row r="15" spans="1:10" ht="36" customHeight="1" x14ac:dyDescent="0.25">
      <c r="A15" s="13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 x14ac:dyDescent="0.25"/>
    <row r="17" spans="1:9" ht="24.75" customHeight="1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83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60</v>
      </c>
      <c r="B3" s="8">
        <v>15</v>
      </c>
      <c r="C3" s="7">
        <f>SUM(A3:B3)</f>
        <v>75</v>
      </c>
      <c r="D3" s="8">
        <v>700</v>
      </c>
      <c r="E3" s="5">
        <f>C3*D3</f>
        <v>52500</v>
      </c>
      <c r="F3" s="5" t="s">
        <v>114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4" customHeight="1" thickBot="1" x14ac:dyDescent="0.3">
      <c r="A6" s="10">
        <f>E3</f>
        <v>52500</v>
      </c>
      <c r="B6" s="11"/>
      <c r="C6" s="30">
        <v>200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6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3" t="s">
        <v>86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62.25" customHeight="1" x14ac:dyDescent="0.25">
      <c r="A12" s="13" t="s">
        <v>85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2.75" customHeight="1" x14ac:dyDescent="0.25">
      <c r="A13" s="13" t="s">
        <v>84</v>
      </c>
      <c r="B13" s="1"/>
      <c r="C13" s="1"/>
      <c r="D13" s="1"/>
      <c r="E13" s="1"/>
      <c r="F13" s="1"/>
      <c r="G13" s="1"/>
      <c r="H13" s="1"/>
      <c r="I13" s="17"/>
      <c r="J13" s="1"/>
    </row>
    <row r="14" spans="1:10" ht="46.5" customHeight="1" x14ac:dyDescent="0.25">
      <c r="A14" s="13" t="s">
        <v>81</v>
      </c>
      <c r="B14" s="1"/>
      <c r="C14" s="1"/>
      <c r="D14" s="1"/>
      <c r="E14" s="1"/>
      <c r="F14" s="1"/>
      <c r="G14" s="1"/>
      <c r="H14" s="1"/>
      <c r="I14" s="17" t="s">
        <v>73</v>
      </c>
      <c r="J14" s="1"/>
    </row>
    <row r="15" spans="1:10" ht="36" customHeight="1" x14ac:dyDescent="0.25">
      <c r="A15" s="13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 x14ac:dyDescent="0.25"/>
    <row r="17" spans="1:9" ht="24.75" customHeight="1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82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30</v>
      </c>
      <c r="B3" s="7">
        <v>15</v>
      </c>
      <c r="C3" s="7">
        <f>SUM(A3:B3)</f>
        <v>45</v>
      </c>
      <c r="D3" s="8">
        <v>600</v>
      </c>
      <c r="E3" s="5">
        <f>C3*D3</f>
        <v>27000</v>
      </c>
      <c r="F3" s="37" t="s">
        <v>115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4" customHeight="1" thickBot="1" x14ac:dyDescent="0.3">
      <c r="A6" s="10">
        <f>E3</f>
        <v>27000</v>
      </c>
      <c r="B6" s="11"/>
      <c r="C6" s="30">
        <v>200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3" t="s">
        <v>88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79.5" customHeight="1" x14ac:dyDescent="0.25">
      <c r="A12" s="13" t="s">
        <v>89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2.75" customHeight="1" x14ac:dyDescent="0.25">
      <c r="A13" s="13" t="s">
        <v>87</v>
      </c>
      <c r="B13" s="1"/>
      <c r="C13" s="1"/>
      <c r="D13" s="1"/>
      <c r="E13" s="1"/>
      <c r="F13" s="1"/>
      <c r="G13" s="1"/>
      <c r="H13" s="1"/>
      <c r="I13" s="17" t="s">
        <v>73</v>
      </c>
      <c r="J13" s="1"/>
    </row>
    <row r="14" spans="1:10" ht="46.5" customHeight="1" x14ac:dyDescent="0.25">
      <c r="A14" s="13" t="s">
        <v>21</v>
      </c>
      <c r="B14" s="1"/>
      <c r="C14" s="1"/>
      <c r="D14" s="1"/>
      <c r="E14" s="1"/>
      <c r="F14" s="1"/>
      <c r="G14" s="1"/>
      <c r="H14" s="1"/>
      <c r="I14" s="17"/>
      <c r="J14" s="1"/>
    </row>
    <row r="15" spans="1:10" ht="36" customHeight="1" x14ac:dyDescent="0.25">
      <c r="A15" s="13"/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 x14ac:dyDescent="0.25"/>
    <row r="17" spans="1:9" ht="24.75" customHeight="1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1" sqref="C11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5703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6" t="s">
        <v>90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60</v>
      </c>
      <c r="B3" s="8">
        <v>30</v>
      </c>
      <c r="C3" s="7">
        <f>SUM(A3:B3)</f>
        <v>90</v>
      </c>
      <c r="D3" s="8">
        <v>700</v>
      </c>
      <c r="E3" s="5">
        <f>C3*D3</f>
        <v>63000</v>
      </c>
      <c r="F3" s="37">
        <v>9651349127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94</v>
      </c>
      <c r="C5" s="29" t="s">
        <v>103</v>
      </c>
      <c r="D5" s="2"/>
    </row>
    <row r="6" spans="1:10" ht="24" customHeight="1" thickBot="1" x14ac:dyDescent="0.3">
      <c r="A6" s="10">
        <f>E3</f>
        <v>63000</v>
      </c>
      <c r="B6" s="11"/>
      <c r="C6" s="30">
        <v>200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118</v>
      </c>
      <c r="B9" s="4" t="s">
        <v>119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</row>
    <row r="11" spans="1:10" ht="61.5" customHeight="1" x14ac:dyDescent="0.25">
      <c r="A11" s="13" t="s">
        <v>91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79.5" customHeight="1" x14ac:dyDescent="0.25">
      <c r="A12" s="13" t="s">
        <v>92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2.75" customHeight="1" x14ac:dyDescent="0.25">
      <c r="A13" s="13" t="s">
        <v>93</v>
      </c>
      <c r="B13" s="1"/>
      <c r="C13" s="1"/>
      <c r="D13" s="1"/>
      <c r="E13" s="1"/>
      <c r="F13" s="1"/>
      <c r="G13" s="1"/>
      <c r="H13" s="1"/>
      <c r="I13" s="17" t="s">
        <v>73</v>
      </c>
      <c r="J13" s="1"/>
    </row>
    <row r="14" spans="1:10" ht="46.5" customHeight="1" x14ac:dyDescent="0.25">
      <c r="A14" s="13"/>
      <c r="B14" s="1"/>
      <c r="C14" s="1"/>
      <c r="D14" s="1"/>
      <c r="E14" s="1"/>
      <c r="F14" s="1"/>
      <c r="G14" s="1"/>
      <c r="H14" s="1"/>
      <c r="I14" s="17"/>
      <c r="J14" s="1"/>
    </row>
    <row r="15" spans="1:10" ht="36" customHeight="1" x14ac:dyDescent="0.25">
      <c r="A15" s="13"/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 x14ac:dyDescent="0.25"/>
    <row r="17" spans="1:9" ht="24.75" customHeight="1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3" sqref="F3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7.57031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23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5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45</v>
      </c>
      <c r="B3" s="8">
        <v>0</v>
      </c>
      <c r="C3" s="7">
        <f>SUM(A3:B3)</f>
        <v>45</v>
      </c>
      <c r="D3" s="8">
        <v>8000</v>
      </c>
      <c r="E3" s="5">
        <f>C3*D3</f>
        <v>360000</v>
      </c>
      <c r="F3" s="22" t="s">
        <v>105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360000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3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26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27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34.5" customHeight="1" x14ac:dyDescent="0.25">
      <c r="A14" s="13" t="s">
        <v>28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42.75" customHeight="1" x14ac:dyDescent="0.25">
      <c r="A15" s="13" t="s">
        <v>97</v>
      </c>
      <c r="B15" s="1"/>
      <c r="C15" s="1"/>
      <c r="D15" s="1"/>
      <c r="E15" s="1"/>
      <c r="F15" s="1"/>
      <c r="G15" s="1"/>
      <c r="H15" s="1"/>
      <c r="I15" s="3" t="s">
        <v>73</v>
      </c>
      <c r="J15" s="1"/>
    </row>
    <row r="16" spans="1:10" ht="33" customHeight="1" x14ac:dyDescent="0.25">
      <c r="A16" s="13" t="s">
        <v>29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33" customHeight="1" x14ac:dyDescent="0.25">
      <c r="A17" s="15" t="s">
        <v>21</v>
      </c>
      <c r="B17" s="1"/>
      <c r="C17" s="1"/>
      <c r="D17" s="1"/>
      <c r="E17" s="1"/>
      <c r="F17" s="1"/>
      <c r="G17" s="1"/>
      <c r="H17" s="1"/>
      <c r="I17" s="1"/>
      <c r="J17" s="1"/>
    </row>
    <row r="19" spans="1:10" x14ac:dyDescent="0.25">
      <c r="A19" s="9" t="s">
        <v>18</v>
      </c>
      <c r="B19" s="25"/>
      <c r="C19" s="25"/>
      <c r="D19" s="25"/>
      <c r="E19" s="25"/>
      <c r="F19" s="25"/>
      <c r="G19" s="25"/>
      <c r="H19" s="25"/>
      <c r="I19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4" sqref="G4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7.57031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25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6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15</v>
      </c>
      <c r="B3" s="8">
        <v>0</v>
      </c>
      <c r="C3" s="7">
        <f>SUM(A3:B3)</f>
        <v>15</v>
      </c>
      <c r="D3" s="8">
        <v>16000</v>
      </c>
      <c r="E3" s="5">
        <f>C3*D3</f>
        <v>240000</v>
      </c>
      <c r="F3" s="5" t="s">
        <v>106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240000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3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50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54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50.25" customHeight="1" x14ac:dyDescent="0.25">
      <c r="A14" s="13" t="s">
        <v>51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42.75" customHeight="1" x14ac:dyDescent="0.25">
      <c r="A15" s="13" t="s">
        <v>98</v>
      </c>
      <c r="B15" s="1"/>
      <c r="C15" s="1"/>
      <c r="D15" s="1"/>
      <c r="E15" s="1"/>
      <c r="F15" s="1"/>
      <c r="G15" s="1"/>
      <c r="H15" s="1"/>
      <c r="I15" s="3" t="s">
        <v>73</v>
      </c>
      <c r="J15" s="1"/>
    </row>
    <row r="16" spans="1:10" ht="33" customHeight="1" x14ac:dyDescent="0.25">
      <c r="A16" s="13" t="s">
        <v>52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33" customHeight="1" x14ac:dyDescent="0.25">
      <c r="A17" s="13" t="s">
        <v>53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8.25" customHeight="1" x14ac:dyDescent="0.25">
      <c r="A18" s="13" t="s">
        <v>21</v>
      </c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25">
      <c r="A20" s="9" t="s">
        <v>18</v>
      </c>
      <c r="B20" s="25"/>
      <c r="C20" s="25"/>
      <c r="D20" s="25"/>
      <c r="E20" s="25"/>
      <c r="F20" s="25"/>
      <c r="G20" s="25"/>
      <c r="H20" s="25"/>
      <c r="I20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6" sqref="E6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30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5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30</v>
      </c>
      <c r="B3" s="8">
        <v>0</v>
      </c>
      <c r="C3" s="7">
        <f>SUM(A3:B3)</f>
        <v>30</v>
      </c>
      <c r="D3" s="8">
        <v>20000</v>
      </c>
      <c r="E3" s="5">
        <f>C3*D3</f>
        <v>600000</v>
      </c>
      <c r="F3" s="22">
        <v>9651068941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600000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9" t="s">
        <v>36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9" t="s">
        <v>35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9" t="s">
        <v>34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50.25" customHeight="1" x14ac:dyDescent="0.25">
      <c r="A14" s="19" t="s">
        <v>33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42.75" customHeight="1" x14ac:dyDescent="0.25">
      <c r="A15" s="19" t="s">
        <v>99</v>
      </c>
      <c r="B15" s="1"/>
      <c r="C15" s="1"/>
      <c r="D15" s="1"/>
      <c r="E15" s="1"/>
      <c r="F15" s="1"/>
      <c r="G15" s="1"/>
      <c r="H15" s="1"/>
      <c r="I15" s="3" t="s">
        <v>73</v>
      </c>
      <c r="J15" s="1"/>
    </row>
    <row r="16" spans="1:10" ht="33" customHeight="1" x14ac:dyDescent="0.25">
      <c r="A16" s="19" t="s">
        <v>32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33" customHeight="1" x14ac:dyDescent="0.25">
      <c r="A17" s="19" t="s">
        <v>55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0.75" customHeight="1" x14ac:dyDescent="0.25">
      <c r="A18" s="13" t="s">
        <v>21</v>
      </c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25">
      <c r="A20" s="9" t="s">
        <v>18</v>
      </c>
      <c r="B20" s="25"/>
      <c r="C20" s="25"/>
      <c r="D20" s="25"/>
      <c r="E20" s="25"/>
      <c r="F20" s="25"/>
      <c r="G20" s="25"/>
      <c r="H20" s="25"/>
      <c r="I20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5" sqref="D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31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8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9</v>
      </c>
      <c r="B3" s="8">
        <v>0</v>
      </c>
      <c r="C3" s="7">
        <f>SUM(A3:B3)</f>
        <v>9</v>
      </c>
      <c r="D3" s="8">
        <v>16000</v>
      </c>
      <c r="E3" s="5">
        <f>C3*D3</f>
        <v>144000</v>
      </c>
      <c r="F3" s="22" t="s">
        <v>107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144000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3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37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38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50.25" customHeight="1" x14ac:dyDescent="0.25">
      <c r="A14" s="13" t="s">
        <v>41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42.75" customHeight="1" x14ac:dyDescent="0.25">
      <c r="A15" s="13" t="s">
        <v>100</v>
      </c>
      <c r="B15" s="1"/>
      <c r="C15" s="1"/>
      <c r="D15" s="1"/>
      <c r="E15" s="1"/>
      <c r="F15" s="1"/>
      <c r="G15" s="1"/>
      <c r="H15" s="1"/>
      <c r="I15" s="3" t="s">
        <v>73</v>
      </c>
      <c r="J15" s="1"/>
    </row>
    <row r="16" spans="1:10" ht="33" customHeight="1" x14ac:dyDescent="0.25">
      <c r="A16" s="13" t="s">
        <v>21</v>
      </c>
      <c r="B16" s="1"/>
      <c r="C16" s="1"/>
      <c r="D16" s="1"/>
      <c r="E16" s="1"/>
      <c r="F16" s="1"/>
      <c r="G16" s="1"/>
      <c r="H16" s="1"/>
      <c r="I16" s="1"/>
      <c r="J16" s="1"/>
    </row>
    <row r="18" spans="1:9" x14ac:dyDescent="0.25">
      <c r="A18" s="9" t="s">
        <v>18</v>
      </c>
      <c r="B18" s="25"/>
      <c r="C18" s="25"/>
      <c r="D18" s="25"/>
      <c r="E18" s="25"/>
      <c r="F18" s="25"/>
      <c r="G18" s="25"/>
      <c r="H18" s="25"/>
      <c r="I18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5" sqref="H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39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18</v>
      </c>
      <c r="B3" s="8">
        <v>0</v>
      </c>
      <c r="C3" s="7">
        <f>SUM(A3:B3)</f>
        <v>18</v>
      </c>
      <c r="D3" s="8">
        <v>13000</v>
      </c>
      <c r="E3" s="5">
        <f>C3*D3</f>
        <v>234000</v>
      </c>
      <c r="F3" s="22" t="s">
        <v>108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234000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20" t="s">
        <v>43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20" t="s">
        <v>44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20" t="s">
        <v>101</v>
      </c>
      <c r="B13" s="1"/>
      <c r="C13" s="1"/>
      <c r="D13" s="1"/>
      <c r="E13" s="1"/>
      <c r="F13" s="1"/>
      <c r="G13" s="1"/>
      <c r="H13" s="1"/>
      <c r="I13" s="3" t="s">
        <v>73</v>
      </c>
      <c r="J13" s="1"/>
    </row>
    <row r="14" spans="1:10" ht="44.25" customHeight="1" x14ac:dyDescent="0.25">
      <c r="A14" s="13" t="s">
        <v>40</v>
      </c>
      <c r="B14" s="1"/>
      <c r="C14" s="1"/>
      <c r="D14" s="1"/>
      <c r="E14" s="1"/>
      <c r="F14" s="1"/>
      <c r="G14" s="1"/>
      <c r="H14" s="1"/>
      <c r="I14" s="1"/>
      <c r="J14" s="1"/>
    </row>
    <row r="16" spans="1:10" x14ac:dyDescent="0.25">
      <c r="A16" s="9" t="s">
        <v>18</v>
      </c>
      <c r="B16" s="25"/>
      <c r="C16" s="25"/>
      <c r="D16" s="25"/>
      <c r="E16" s="25"/>
      <c r="F16" s="25"/>
      <c r="G16" s="25"/>
      <c r="H16" s="25"/>
      <c r="I16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5" sqref="G5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42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4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9</v>
      </c>
      <c r="B3" s="8">
        <v>0</v>
      </c>
      <c r="C3" s="7">
        <f>SUM(A3:B3)</f>
        <v>9</v>
      </c>
      <c r="D3" s="8">
        <v>10000</v>
      </c>
      <c r="E3" s="5">
        <f>C3*D3</f>
        <v>90000</v>
      </c>
      <c r="F3" s="5" t="s">
        <v>109</v>
      </c>
    </row>
    <row r="4" spans="1:10" ht="28.5" customHeight="1" thickBot="1" x14ac:dyDescent="0.3">
      <c r="A4" t="s">
        <v>20</v>
      </c>
    </row>
    <row r="5" spans="1:10" ht="58.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90000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.75" customHeight="1" x14ac:dyDescent="0.25">
      <c r="A11" s="18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45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49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36" customHeight="1" x14ac:dyDescent="0.25">
      <c r="A14" s="13" t="s">
        <v>100</v>
      </c>
      <c r="B14" s="1"/>
      <c r="C14" s="1"/>
      <c r="D14" s="1"/>
      <c r="E14" s="1"/>
      <c r="F14" s="1"/>
      <c r="G14" s="1"/>
      <c r="H14" s="1"/>
      <c r="I14" s="3" t="s">
        <v>73</v>
      </c>
      <c r="J14" s="1"/>
    </row>
    <row r="15" spans="1:10" ht="75" customHeight="1" x14ac:dyDescent="0.25">
      <c r="A15" s="13" t="s">
        <v>48</v>
      </c>
      <c r="B15" s="1"/>
      <c r="C15" s="1"/>
      <c r="D15" s="1"/>
      <c r="E15" s="1"/>
      <c r="F15" s="1"/>
      <c r="G15" s="1"/>
      <c r="H15" s="1"/>
      <c r="I15" s="17" t="s">
        <v>73</v>
      </c>
      <c r="J15" s="1"/>
    </row>
    <row r="16" spans="1:10" ht="75" x14ac:dyDescent="0.25">
      <c r="A16" s="13" t="s">
        <v>47</v>
      </c>
      <c r="B16" s="1"/>
      <c r="C16" s="1"/>
      <c r="D16" s="1"/>
      <c r="E16" s="1"/>
      <c r="F16" s="1"/>
      <c r="G16" s="1"/>
      <c r="H16" s="1"/>
      <c r="I16" s="17" t="s">
        <v>73</v>
      </c>
      <c r="J16" s="1"/>
    </row>
    <row r="17" spans="1:10" ht="33.75" customHeight="1" x14ac:dyDescent="0.25">
      <c r="A17" s="13" t="s">
        <v>46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25">
      <c r="A18" s="21" t="s">
        <v>21</v>
      </c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25">
      <c r="A20" s="9" t="s">
        <v>18</v>
      </c>
      <c r="B20" s="25"/>
      <c r="C20" s="25"/>
      <c r="D20" s="25"/>
      <c r="E20" s="25"/>
      <c r="F20" s="25"/>
      <c r="G20" s="25"/>
      <c r="H20" s="25"/>
      <c r="I20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56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42</v>
      </c>
      <c r="B3" s="8">
        <v>0</v>
      </c>
      <c r="C3" s="7">
        <f>SUM(A3:B3)</f>
        <v>42</v>
      </c>
      <c r="D3" s="8">
        <v>2000</v>
      </c>
      <c r="E3" s="5">
        <f>C3*D3</f>
        <v>84000</v>
      </c>
      <c r="F3" s="5" t="s">
        <v>110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</row>
    <row r="6" spans="1:10" ht="27" customHeight="1" thickBot="1" x14ac:dyDescent="0.3">
      <c r="A6" s="10">
        <f>E3</f>
        <v>84000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2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3" t="s">
        <v>59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x14ac:dyDescent="0.25">
      <c r="A12" s="13" t="s">
        <v>57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58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36" customHeight="1" x14ac:dyDescent="0.25">
      <c r="A14" s="13" t="s">
        <v>21</v>
      </c>
      <c r="B14" s="1"/>
      <c r="C14" s="1"/>
      <c r="D14" s="1"/>
      <c r="E14" s="1"/>
      <c r="F14" s="1"/>
      <c r="G14" s="1"/>
      <c r="H14" s="1"/>
      <c r="I14" s="1"/>
      <c r="J14" s="1"/>
    </row>
    <row r="16" spans="1:10" x14ac:dyDescent="0.25">
      <c r="A16" s="9" t="s">
        <v>18</v>
      </c>
      <c r="B16" s="25"/>
      <c r="C16" s="25"/>
      <c r="D16" s="25"/>
      <c r="E16" s="25"/>
      <c r="F16" s="25"/>
      <c r="G16" s="25"/>
      <c r="H16" s="25"/>
      <c r="I16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6" t="s">
        <v>60</v>
      </c>
      <c r="B1" s="36"/>
      <c r="C1" s="36"/>
      <c r="D1" s="36"/>
      <c r="E1" s="36"/>
      <c r="F1" s="36"/>
      <c r="G1" s="34" t="s">
        <v>96</v>
      </c>
      <c r="H1" s="35"/>
      <c r="I1" s="35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5" t="s">
        <v>9</v>
      </c>
    </row>
    <row r="3" spans="1:10" x14ac:dyDescent="0.25">
      <c r="A3" s="7">
        <v>21</v>
      </c>
      <c r="B3" s="8">
        <v>0</v>
      </c>
      <c r="C3" s="7">
        <f>SUM(A3:B3)</f>
        <v>21</v>
      </c>
      <c r="D3" s="8">
        <v>1500</v>
      </c>
      <c r="E3" s="5">
        <f>C3*D3</f>
        <v>31500</v>
      </c>
      <c r="F3" s="5" t="s">
        <v>111</v>
      </c>
    </row>
    <row r="4" spans="1:10" ht="28.5" customHeight="1" thickBot="1" x14ac:dyDescent="0.3">
      <c r="A4" t="s">
        <v>20</v>
      </c>
    </row>
    <row r="5" spans="1:10" ht="63.75" customHeight="1" thickBot="1" x14ac:dyDescent="0.3">
      <c r="A5" s="9" t="s">
        <v>19</v>
      </c>
      <c r="B5" s="12" t="s">
        <v>95</v>
      </c>
      <c r="C5" s="29" t="s">
        <v>103</v>
      </c>
      <c r="D5" s="2"/>
    </row>
    <row r="6" spans="1:10" ht="27" customHeight="1" thickBot="1" x14ac:dyDescent="0.3">
      <c r="A6" s="10">
        <f>E3</f>
        <v>31500</v>
      </c>
      <c r="B6" s="11"/>
      <c r="C6" s="30">
        <v>100</v>
      </c>
    </row>
    <row r="8" spans="1:10" ht="15.75" x14ac:dyDescent="0.25">
      <c r="A8" s="6" t="s">
        <v>0</v>
      </c>
    </row>
    <row r="9" spans="1:10" ht="30.75" customHeight="1" x14ac:dyDescent="0.25">
      <c r="A9" s="16" t="s">
        <v>116</v>
      </c>
      <c r="B9" s="4" t="s">
        <v>117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3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3" t="s">
        <v>61</v>
      </c>
      <c r="B11" s="1"/>
      <c r="C11" s="1"/>
      <c r="D11" s="1"/>
      <c r="E11" s="1"/>
      <c r="F11" s="1"/>
      <c r="G11" s="1"/>
      <c r="H11" s="1"/>
      <c r="I11" s="17" t="s">
        <v>73</v>
      </c>
      <c r="J11" s="1"/>
    </row>
    <row r="12" spans="1:10" ht="29.25" customHeight="1" x14ac:dyDescent="0.25">
      <c r="A12" s="13" t="s">
        <v>62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46.5" customHeight="1" x14ac:dyDescent="0.25">
      <c r="A13" s="13" t="s">
        <v>63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36" customHeight="1" x14ac:dyDescent="0.25">
      <c r="A14" s="13" t="s">
        <v>64</v>
      </c>
      <c r="B14" s="1"/>
      <c r="C14" s="1"/>
      <c r="D14" s="1"/>
      <c r="E14" s="1"/>
      <c r="F14" s="1"/>
      <c r="G14" s="1"/>
      <c r="H14" s="1"/>
      <c r="I14" s="17" t="s">
        <v>73</v>
      </c>
      <c r="J14" s="1"/>
    </row>
    <row r="15" spans="1:10" ht="27.75" customHeight="1" x14ac:dyDescent="0.25">
      <c r="A15" s="13" t="s">
        <v>21</v>
      </c>
      <c r="B15" s="1"/>
      <c r="C15" s="1"/>
      <c r="D15" s="1"/>
      <c r="E15" s="1"/>
      <c r="F15" s="1"/>
      <c r="G15" s="1"/>
      <c r="H15" s="1"/>
      <c r="I15" s="17"/>
      <c r="J15" s="1"/>
    </row>
    <row r="17" spans="1:9" x14ac:dyDescent="0.25">
      <c r="A17" s="9" t="s">
        <v>18</v>
      </c>
      <c r="B17" s="25"/>
      <c r="C17" s="25"/>
      <c r="D17" s="25"/>
      <c r="E17" s="25"/>
      <c r="F17" s="25"/>
      <c r="G17" s="25"/>
      <c r="H17" s="25"/>
      <c r="I17" s="24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lotto 6</vt:lpstr>
      <vt:lpstr>lotto 7</vt:lpstr>
      <vt:lpstr>lotto 8</vt:lpstr>
      <vt:lpstr>lotto 9</vt:lpstr>
      <vt:lpstr>lotto 10</vt:lpstr>
      <vt:lpstr>lotto 11</vt:lpstr>
      <vt:lpstr>lotto 12</vt:lpstr>
      <vt:lpstr>lotto 13</vt:lpstr>
      <vt:lpstr>lotto 14</vt:lpstr>
      <vt:lpstr>lotto 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2023-02-10T09:35:08Z</dcterms:modified>
</cp:coreProperties>
</file>