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l1\sam\SASBI\ATTREZZATURE SANITARIE\gare 2019\PA DEFIBRILLATORI AUSLBO AOUBO IOR\DOCUMENTAZIONE DI GARA\"/>
    </mc:Choice>
  </mc:AlternateContent>
  <xr:revisionPtr revIDLastSave="0" documentId="10_ncr:100000_{70D82726-05BB-4D3E-A753-E5D3694EEE45}" xr6:coauthVersionLast="31" xr6:coauthVersionMax="31" xr10:uidLastSave="{00000000-0000-0000-0000-000000000000}"/>
  <bookViews>
    <workbookView xWindow="345" yWindow="135" windowWidth="28965" windowHeight="21000" xr2:uid="{00000000-000D-0000-FFFF-FFFF00000000}"/>
  </bookViews>
  <sheets>
    <sheet name="Foglio1" sheetId="1" r:id="rId1"/>
  </sheets>
  <definedNames>
    <definedName name="_xlnm.Print_Area" localSheetId="0">Foglio1!$A$1:$L$79</definedName>
  </definedNames>
  <calcPr calcId="179017"/>
</workbook>
</file>

<file path=xl/calcChain.xml><?xml version="1.0" encoding="utf-8"?>
<calcChain xmlns="http://schemas.openxmlformats.org/spreadsheetml/2006/main">
  <c r="D46" i="1" l="1"/>
  <c r="D45" i="1"/>
  <c r="I46" i="1"/>
  <c r="I45" i="1"/>
  <c r="I55" i="1"/>
  <c r="I54" i="1"/>
  <c r="I56" i="1" s="1"/>
  <c r="I31" i="1"/>
  <c r="I32" i="1"/>
  <c r="I62" i="1"/>
  <c r="I63" i="1"/>
  <c r="I64" i="1"/>
  <c r="I65" i="1"/>
  <c r="I66" i="1"/>
  <c r="I67" i="1"/>
  <c r="I68" i="1"/>
  <c r="I69" i="1"/>
  <c r="I70" i="1"/>
  <c r="I71" i="1"/>
  <c r="I72" i="1"/>
  <c r="I61" i="1"/>
  <c r="I28" i="1"/>
  <c r="I29" i="1"/>
  <c r="I30" i="1"/>
  <c r="I33" i="1"/>
  <c r="I34" i="1"/>
  <c r="I35" i="1"/>
  <c r="I27" i="1"/>
  <c r="J15" i="1"/>
  <c r="J14" i="1"/>
  <c r="I47" i="1" l="1"/>
  <c r="I36" i="1"/>
  <c r="J16" i="1"/>
</calcChain>
</file>

<file path=xl/sharedStrings.xml><?xml version="1.0" encoding="utf-8"?>
<sst xmlns="http://schemas.openxmlformats.org/spreadsheetml/2006/main" count="133" uniqueCount="72">
  <si>
    <t>q.tà</t>
  </si>
  <si>
    <t>1</t>
  </si>
  <si>
    <t>2</t>
  </si>
  <si>
    <t>3</t>
  </si>
  <si>
    <t>1.</t>
  </si>
  <si>
    <t>D</t>
  </si>
  <si>
    <t>Prezzo a seguito dello sconto offerto (€)</t>
  </si>
  <si>
    <t>4</t>
  </si>
  <si>
    <t>5</t>
  </si>
  <si>
    <t>6</t>
  </si>
  <si>
    <t>7</t>
  </si>
  <si>
    <t>8</t>
  </si>
  <si>
    <t>9</t>
  </si>
  <si>
    <t>prezzo unitario da listino (€)</t>
  </si>
  <si>
    <t>10</t>
  </si>
  <si>
    <t>..</t>
  </si>
  <si>
    <t>Codice catalogo fabbricante</t>
  </si>
  <si>
    <t>CND</t>
  </si>
  <si>
    <t>Repertorio</t>
  </si>
  <si>
    <t>Pos.</t>
  </si>
  <si>
    <t>Compilazione scheda offerta</t>
  </si>
  <si>
    <t>=</t>
  </si>
  <si>
    <t>X</t>
  </si>
  <si>
    <t>Importo massimo sulla configurazione</t>
  </si>
  <si>
    <t xml:space="preserve">Punteggio
(Offerta i-esima) </t>
  </si>
  <si>
    <t>Offerta (i-esima)</t>
  </si>
  <si>
    <t xml:space="preserve">offerta min  </t>
  </si>
  <si>
    <t>Qualora uno dei dispositivi richiesti fosse registrato con più numeri di repertorio, è obbligatorio inserire ulteriori righe in corrispondenza della stessa "posizione" (Pos.), compilandole in ogni campo (codice, descrizione repertorio, prezzo…)</t>
  </si>
  <si>
    <t>Allegato E- Offerta Economica</t>
  </si>
  <si>
    <t>TOTALE D1</t>
  </si>
  <si>
    <t>(TIMBRO E FIRMA DEL LEGALE RAPPRESENTANTE DELLA DITTA FORNITRICE)</t>
  </si>
  <si>
    <t>Sconto UNICO da listino (%)</t>
  </si>
  <si>
    <t>2.</t>
  </si>
  <si>
    <t>Sezione D1</t>
  </si>
  <si>
    <t>Sistema offerto in configurazione base</t>
  </si>
  <si>
    <t>Accessori Richiesti nell'estratto di lisitno offerto</t>
  </si>
  <si>
    <t>Ulteriori accessori disponibili e materiale di consumo presenti nell'estratto di listino offerto</t>
  </si>
  <si>
    <t>Monitor defibrillatore</t>
  </si>
  <si>
    <t>Modulo per l’analisi ECG a 12 derivazioni con analisi tratto ST</t>
  </si>
  <si>
    <t>Borsa per il trasporto</t>
  </si>
  <si>
    <t>3.</t>
  </si>
  <si>
    <t>Sezione D2: Opzioni Obbligatorie</t>
  </si>
  <si>
    <t>Modulo Pacing</t>
  </si>
  <si>
    <r>
      <rPr>
        <sz val="10"/>
        <color indexed="8"/>
        <rFont val="Tahoma"/>
        <family val="2"/>
      </rPr>
      <t>Modulo SPO</t>
    </r>
    <r>
      <rPr>
        <vertAlign val="subscript"/>
        <sz val="10"/>
        <color indexed="8"/>
        <rFont val="Tahoma"/>
        <family val="2"/>
      </rPr>
      <t>2</t>
    </r>
  </si>
  <si>
    <t>Modulo pressione non invasiva</t>
  </si>
  <si>
    <t>Modulo per l’analisi CO2 con indicazione del valore e della traccia</t>
  </si>
  <si>
    <t>Piastre pluriuso per adulti</t>
  </si>
  <si>
    <t>Piastre pluriuso pediatriche</t>
  </si>
  <si>
    <t>Piastre monouso pediatriche</t>
  </si>
  <si>
    <t>Nella sezione D3 deve essere riportato l'elenco di dispositivi/accessori  e materiali di consumo non richiesti ma disponibili nell'estratto di listino offerto.</t>
  </si>
  <si>
    <t>sistema di feedback in tempo reale della qualità della RCP (se disponibile, altrimenti cancellare la riga)</t>
  </si>
  <si>
    <t>TOTALE D2</t>
  </si>
  <si>
    <t>Importo massimo degli accessori obbligatori</t>
  </si>
  <si>
    <t>La valutazione economica viene effettuata sulla base della somma del prezzo degli accessori obbligatori, dettagliata nella sezione D2, per la quale è stato definito un importo massimo, pari a € 7.000.
La percentuale % di sconto da listino deve essere la stessa  per ognuna delle sezioni D1, D2  e D3.</t>
  </si>
  <si>
    <t>Piastre monouso per adulti</t>
  </si>
  <si>
    <t>La valutazione economica viene effettuata sulla base della somma della configurazione standard di base per un defibrillatore dettagliata nella sezione D1, per la quale è stato definito un importo massimo, pari a € 7.000.
L'AUSL si riserva di modulare la configurazione di ognuno dei singoli defibrillatori che verranno ordinati. Questo in funzione delle esigenze ed inserendo o meno moduli e/o accessori a propria discrezione. L'AUSL si riserva inoltre di acquistare alcuni apparecchi senza la funzione pacing ancorchè indicata nella versione base</t>
  </si>
  <si>
    <t>Sezione 3</t>
  </si>
  <si>
    <t>Materiale di consumo ESCLUSIVO per il corretto funzionamento delle apparecchiature sopra indicate</t>
  </si>
  <si>
    <t>Costo Unitario</t>
  </si>
  <si>
    <t>Quantità Annua presunta</t>
  </si>
  <si>
    <t>costo totale materiale su 4 anni (€) per tutti i sistemi</t>
  </si>
  <si>
    <t>Coppia di piastre monouso adulti</t>
  </si>
  <si>
    <t>Coppia di piastre monouso Pediatriche</t>
  </si>
  <si>
    <t xml:space="preserve">TOTALE SEZIONE 3
</t>
  </si>
  <si>
    <t>Sezione D4: materiale di consumo</t>
  </si>
  <si>
    <t>Sezione D5</t>
  </si>
  <si>
    <t xml:space="preserve">Durata garanzia offerta </t>
  </si>
  <si>
    <t>durata contratto manutenzione full risk (8 anni- durata garanzia)</t>
  </si>
  <si>
    <t xml:space="preserve">TOTALE SEZIONE 2
</t>
  </si>
  <si>
    <t xml:space="preserve">Costo mensile unitario contratto Full Risk OMNICOMPRENSIVO
</t>
  </si>
  <si>
    <t>costo totale contratto manutenzione su 96 mesi (€) per i sistemi offerti</t>
  </si>
  <si>
    <t>La percentuale % di sconto da listino deve essere la stessa  per ognuna delle sezioni D1, D2  e D34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</si>
</sst>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€&quot;\ * #,##0.00_-;\-&quot;€&quot;\ * #,##0.00_-;_-&quot;€&quot;\ * &quot;-&quot;??_-;_-@_-"/>
    <numFmt numFmtId="164" formatCode="&quot;€&quot;\ #,##0.00"/>
    <numFmt numFmtId="165" formatCode="[$€-410]\ #,##0;[Red]\-[$€-410]\ #,##0"/>
    <numFmt numFmtId="166" formatCode="_-* #,##0_-;\-* #,##0_-;_-* &quot;-&quot;??_-;_-@_-"/>
    <numFmt numFmtId="167" formatCode="0.00;[Red]0.0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/>
      <sz val="12"/>
      <name val="Calibri"/>
      <family val="2"/>
    </font>
    <font>
      <sz val="11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vertAlign val="subscript"/>
      <sz val="10"/>
      <color indexed="8"/>
      <name val="Tahoma"/>
      <family val="2"/>
    </font>
    <font>
      <sz val="12"/>
      <color indexed="9"/>
      <name val="Calibri"/>
      <family val="2"/>
      <scheme val="minor"/>
    </font>
    <font>
      <sz val="10"/>
      <color rgb="FF000000"/>
      <name val="Tahoma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13"/>
      </patternFill>
    </fill>
    <fill>
      <patternFill patternType="solid">
        <fgColor rgb="FF269242"/>
        <bgColor indexed="13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20" fontId="3" fillId="0" borderId="1" xfId="0" quotePrefix="1" applyNumberFormat="1" applyFont="1" applyBorder="1" applyAlignment="1" applyProtection="1">
      <alignment vertical="top" wrapText="1"/>
      <protection locked="0"/>
    </xf>
    <xf numFmtId="20" fontId="3" fillId="0" borderId="1" xfId="0" applyNumberFormat="1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horizontal="right" vertical="top"/>
    </xf>
    <xf numFmtId="0" fontId="12" fillId="0" borderId="2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left" vertical="top" wrapText="1"/>
    </xf>
    <xf numFmtId="0" fontId="1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18" fillId="2" borderId="6" xfId="0" applyFont="1" applyFill="1" applyBorder="1" applyAlignment="1" applyProtection="1">
      <alignment horizontal="left" vertical="top" wrapText="1"/>
    </xf>
    <xf numFmtId="0" fontId="18" fillId="2" borderId="8" xfId="0" applyFont="1" applyFill="1" applyBorder="1" applyAlignment="1" applyProtection="1">
      <alignment horizontal="left" vertical="top" wrapText="1"/>
    </xf>
    <xf numFmtId="0" fontId="15" fillId="0" borderId="1" xfId="0" applyFont="1" applyBorder="1" applyAlignment="1" applyProtection="1">
      <alignment vertical="top" wrapText="1"/>
    </xf>
    <xf numFmtId="0" fontId="19" fillId="0" borderId="1" xfId="0" applyFont="1" applyBorder="1" applyAlignment="1" applyProtection="1">
      <alignment vertical="top" wrapText="1"/>
    </xf>
    <xf numFmtId="0" fontId="12" fillId="0" borderId="0" xfId="0" applyFont="1" applyAlignment="1" applyProtection="1">
      <alignment vertical="top" wrapText="1"/>
    </xf>
    <xf numFmtId="20" fontId="3" fillId="0" borderId="15" xfId="0" quotePrefix="1" applyNumberFormat="1" applyFont="1" applyBorder="1" applyAlignment="1" applyProtection="1">
      <alignment vertical="top" wrapText="1"/>
    </xf>
    <xf numFmtId="0" fontId="3" fillId="0" borderId="1" xfId="0" quotePrefix="1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top" wrapText="1"/>
    </xf>
    <xf numFmtId="0" fontId="3" fillId="0" borderId="16" xfId="0" applyFont="1" applyBorder="1" applyAlignment="1" applyProtection="1">
      <alignment vertical="top" wrapText="1"/>
    </xf>
    <xf numFmtId="164" fontId="3" fillId="0" borderId="17" xfId="0" applyNumberFormat="1" applyFont="1" applyBorder="1" applyAlignment="1" applyProtection="1">
      <alignment vertical="top" wrapText="1"/>
    </xf>
    <xf numFmtId="20" fontId="3" fillId="0" borderId="15" xfId="0" applyNumberFormat="1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horizontal="justify" vertical="top" wrapText="1"/>
    </xf>
    <xf numFmtId="0" fontId="6" fillId="0" borderId="7" xfId="0" applyFont="1" applyBorder="1" applyAlignment="1" applyProtection="1">
      <alignment horizontal="justify" vertical="top" wrapText="1"/>
    </xf>
    <xf numFmtId="164" fontId="5" fillId="0" borderId="17" xfId="0" applyNumberFormat="1" applyFont="1" applyBorder="1" applyAlignment="1" applyProtection="1">
      <alignment vertical="top" wrapText="1"/>
    </xf>
    <xf numFmtId="0" fontId="3" fillId="0" borderId="11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vertical="top" wrapText="1"/>
    </xf>
    <xf numFmtId="0" fontId="5" fillId="0" borderId="12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3" fillId="0" borderId="1" xfId="0" quotePrefix="1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vertical="top" wrapText="1"/>
    </xf>
    <xf numFmtId="164" fontId="3" fillId="0" borderId="1" xfId="0" applyNumberFormat="1" applyFont="1" applyBorder="1" applyAlignment="1" applyProtection="1">
      <alignment vertical="top" wrapText="1"/>
    </xf>
    <xf numFmtId="0" fontId="3" fillId="0" borderId="11" xfId="0" applyFont="1" applyBorder="1" applyAlignment="1" applyProtection="1">
      <alignment vertical="top" wrapText="1"/>
    </xf>
    <xf numFmtId="0" fontId="3" fillId="0" borderId="5" xfId="0" applyFont="1" applyBorder="1" applyAlignment="1" applyProtection="1">
      <alignment vertical="top" wrapText="1"/>
    </xf>
    <xf numFmtId="0" fontId="3" fillId="0" borderId="12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4" fillId="0" borderId="18" xfId="0" applyFont="1" applyBorder="1" applyAlignment="1" applyProtection="1">
      <alignment vertical="center"/>
    </xf>
    <xf numFmtId="0" fontId="0" fillId="3" borderId="5" xfId="0" applyFill="1" applyBorder="1" applyProtection="1"/>
    <xf numFmtId="0" fontId="0" fillId="3" borderId="0" xfId="0" applyFill="1" applyBorder="1" applyProtection="1"/>
    <xf numFmtId="0" fontId="7" fillId="0" borderId="0" xfId="0" applyFont="1" applyAlignment="1" applyProtection="1">
      <alignment horizontal="left"/>
    </xf>
    <xf numFmtId="44" fontId="5" fillId="0" borderId="1" xfId="0" applyNumberFormat="1" applyFont="1" applyFill="1" applyBorder="1" applyAlignment="1" applyProtection="1">
      <alignment vertical="center" wrapText="1"/>
    </xf>
    <xf numFmtId="0" fontId="3" fillId="5" borderId="1" xfId="0" quotePrefix="1" applyNumberFormat="1" applyFont="1" applyFill="1" applyBorder="1" applyAlignment="1" applyProtection="1">
      <alignment horizontal="left" vertical="top" wrapText="1"/>
      <protection locked="0"/>
    </xf>
    <xf numFmtId="44" fontId="3" fillId="5" borderId="1" xfId="2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20" fontId="3" fillId="5" borderId="1" xfId="0" quotePrefix="1" applyNumberFormat="1" applyFont="1" applyFill="1" applyBorder="1" applyAlignment="1" applyProtection="1">
      <alignment vertical="top" wrapText="1"/>
      <protection locked="0"/>
    </xf>
    <xf numFmtId="0" fontId="6" fillId="5" borderId="1" xfId="0" applyFont="1" applyFill="1" applyBorder="1" applyAlignment="1" applyProtection="1">
      <alignment horizontal="justify"/>
      <protection locked="0"/>
    </xf>
    <xf numFmtId="20" fontId="3" fillId="5" borderId="1" xfId="0" applyNumberFormat="1" applyFont="1" applyFill="1" applyBorder="1" applyAlignment="1" applyProtection="1">
      <alignment vertical="top" wrapText="1"/>
      <protection locked="0"/>
    </xf>
    <xf numFmtId="0" fontId="15" fillId="4" borderId="1" xfId="0" applyFont="1" applyFill="1" applyBorder="1" applyAlignment="1" applyProtection="1">
      <alignment vertical="top" wrapText="1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4" xfId="0" applyFont="1" applyFill="1" applyBorder="1" applyAlignment="1">
      <alignment horizontal="center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Border="1" applyAlignment="1" applyProtection="1">
      <alignment vertical="top" wrapText="1"/>
    </xf>
    <xf numFmtId="44" fontId="5" fillId="0" borderId="0" xfId="0" applyNumberFormat="1" applyFont="1" applyFill="1" applyBorder="1" applyAlignment="1" applyProtection="1">
      <alignment vertical="center" wrapText="1"/>
    </xf>
    <xf numFmtId="0" fontId="18" fillId="0" borderId="2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right" vertical="top" wrapText="1"/>
    </xf>
    <xf numFmtId="0" fontId="3" fillId="0" borderId="0" xfId="0" applyFont="1" applyAlignment="1" applyProtection="1">
      <alignment vertical="top" wrapText="1"/>
      <protection locked="0"/>
    </xf>
    <xf numFmtId="165" fontId="3" fillId="0" borderId="0" xfId="0" applyNumberFormat="1" applyFont="1" applyAlignment="1" applyProtection="1">
      <alignment vertical="top" wrapText="1"/>
      <protection locked="0"/>
    </xf>
    <xf numFmtId="20" fontId="3" fillId="0" borderId="25" xfId="0" applyNumberFormat="1" applyFont="1" applyBorder="1" applyAlignment="1" applyProtection="1">
      <alignment vertical="top" wrapText="1"/>
      <protection locked="0"/>
    </xf>
    <xf numFmtId="0" fontId="3" fillId="0" borderId="25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vertical="top" wrapText="1"/>
      <protection locked="0"/>
    </xf>
    <xf numFmtId="44" fontId="22" fillId="0" borderId="25" xfId="1" applyFont="1" applyFill="1" applyBorder="1" applyAlignment="1" applyProtection="1">
      <alignment horizontal="center" vertical="center" wrapText="1"/>
      <protection locked="0"/>
    </xf>
    <xf numFmtId="166" fontId="3" fillId="0" borderId="25" xfId="0" applyNumberFormat="1" applyFont="1" applyBorder="1" applyAlignment="1" applyProtection="1">
      <alignment vertical="top" wrapText="1"/>
      <protection locked="0"/>
    </xf>
    <xf numFmtId="44" fontId="3" fillId="0" borderId="25" xfId="1" applyFont="1" applyBorder="1" applyAlignment="1" applyProtection="1">
      <alignment vertical="top" wrapText="1"/>
      <protection locked="0"/>
    </xf>
    <xf numFmtId="0" fontId="3" fillId="6" borderId="0" xfId="0" applyFont="1" applyFill="1" applyBorder="1" applyAlignment="1" applyProtection="1">
      <alignment vertical="top" wrapText="1"/>
      <protection locked="0"/>
    </xf>
    <xf numFmtId="165" fontId="3" fillId="6" borderId="28" xfId="0" applyNumberFormat="1" applyFont="1" applyFill="1" applyBorder="1" applyAlignment="1" applyProtection="1">
      <alignment vertical="top" wrapText="1"/>
      <protection locked="0"/>
    </xf>
    <xf numFmtId="0" fontId="3" fillId="7" borderId="0" xfId="0" applyFont="1" applyFill="1" applyBorder="1" applyAlignment="1" applyProtection="1">
      <alignment vertical="top" wrapText="1"/>
      <protection locked="0"/>
    </xf>
    <xf numFmtId="165" fontId="3" fillId="7" borderId="28" xfId="0" applyNumberFormat="1" applyFont="1" applyFill="1" applyBorder="1" applyAlignment="1" applyProtection="1">
      <alignment vertical="top" wrapText="1"/>
      <protection locked="0"/>
    </xf>
    <xf numFmtId="0" fontId="5" fillId="6" borderId="25" xfId="0" applyFont="1" applyFill="1" applyBorder="1" applyAlignment="1" applyProtection="1">
      <alignment vertical="top" wrapText="1"/>
      <protection locked="0"/>
    </xf>
    <xf numFmtId="0" fontId="20" fillId="6" borderId="25" xfId="0" applyFont="1" applyFill="1" applyBorder="1" applyAlignment="1" applyProtection="1">
      <alignment vertical="top" wrapText="1"/>
      <protection locked="0"/>
    </xf>
    <xf numFmtId="0" fontId="21" fillId="6" borderId="26" xfId="0" applyFont="1" applyFill="1" applyBorder="1" applyAlignment="1" applyProtection="1">
      <alignment vertical="top" wrapText="1"/>
      <protection locked="0"/>
    </xf>
    <xf numFmtId="20" fontId="3" fillId="6" borderId="25" xfId="0" applyNumberFormat="1" applyFont="1" applyFill="1" applyBorder="1" applyAlignment="1" applyProtection="1">
      <alignment horizontal="center" vertical="center" wrapText="1"/>
      <protection locked="0"/>
    </xf>
    <xf numFmtId="165" fontId="5" fillId="6" borderId="25" xfId="0" applyNumberFormat="1" applyFont="1" applyFill="1" applyBorder="1" applyAlignment="1" applyProtection="1">
      <alignment vertical="top" wrapText="1"/>
      <protection locked="0"/>
    </xf>
    <xf numFmtId="20" fontId="3" fillId="0" borderId="25" xfId="0" applyNumberFormat="1" applyFont="1" applyFill="1" applyBorder="1" applyAlignment="1" applyProtection="1">
      <alignment vertical="top" wrapText="1"/>
      <protection locked="0"/>
    </xf>
    <xf numFmtId="44" fontId="3" fillId="0" borderId="25" xfId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vertical="top" wrapText="1"/>
      <protection locked="0"/>
    </xf>
    <xf numFmtId="165" fontId="3" fillId="0" borderId="25" xfId="0" applyNumberFormat="1" applyFont="1" applyBorder="1" applyAlignment="1" applyProtection="1">
      <alignment vertical="top" wrapText="1"/>
      <protection locked="0"/>
    </xf>
    <xf numFmtId="167" fontId="3" fillId="0" borderId="25" xfId="0" applyNumberFormat="1" applyFont="1" applyFill="1" applyBorder="1" applyAlignment="1" applyProtection="1">
      <alignment vertical="top" wrapText="1"/>
      <protection locked="0"/>
    </xf>
    <xf numFmtId="0" fontId="21" fillId="6" borderId="25" xfId="0" applyFont="1" applyFill="1" applyBorder="1" applyAlignment="1" applyProtection="1">
      <alignment vertical="top" wrapText="1"/>
      <protection locked="0"/>
    </xf>
    <xf numFmtId="10" fontId="3" fillId="5" borderId="13" xfId="0" applyNumberFormat="1" applyFont="1" applyFill="1" applyBorder="1" applyAlignment="1" applyProtection="1">
      <alignment horizontal="center" vertical="top" wrapText="1"/>
      <protection locked="0"/>
    </xf>
    <xf numFmtId="10" fontId="3" fillId="5" borderId="23" xfId="0" applyNumberFormat="1" applyFont="1" applyFill="1" applyBorder="1" applyAlignment="1" applyProtection="1">
      <alignment horizontal="center" vertical="top" wrapText="1"/>
      <protection locked="0"/>
    </xf>
    <xf numFmtId="0" fontId="18" fillId="2" borderId="4" xfId="0" applyFont="1" applyFill="1" applyBorder="1" applyAlignment="1" applyProtection="1">
      <alignment horizontal="center" vertical="top" wrapText="1"/>
    </xf>
    <xf numFmtId="0" fontId="18" fillId="2" borderId="0" xfId="0" applyFont="1" applyFill="1" applyBorder="1" applyAlignment="1" applyProtection="1">
      <alignment horizontal="center" vertical="top" wrapText="1"/>
    </xf>
    <xf numFmtId="0" fontId="18" fillId="2" borderId="14" xfId="0" applyFont="1" applyFill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left" vertical="top" wrapText="1"/>
    </xf>
    <xf numFmtId="0" fontId="11" fillId="0" borderId="4" xfId="0" applyFont="1" applyBorder="1" applyAlignment="1" applyProtection="1">
      <alignment horizontal="left" vertical="top" wrapText="1"/>
    </xf>
    <xf numFmtId="0" fontId="11" fillId="0" borderId="10" xfId="0" applyFont="1" applyBorder="1" applyAlignment="1" applyProtection="1">
      <alignment horizontal="left" vertical="top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top" wrapText="1"/>
    </xf>
    <xf numFmtId="0" fontId="10" fillId="0" borderId="14" xfId="0" applyFont="1" applyBorder="1" applyAlignment="1" applyProtection="1">
      <alignment horizontal="left" vertical="top" wrapText="1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8" fillId="2" borderId="8" xfId="0" applyFont="1" applyFill="1" applyBorder="1" applyAlignment="1" applyProtection="1">
      <alignment horizontal="right" vertical="top" wrapText="1"/>
    </xf>
    <xf numFmtId="0" fontId="18" fillId="2" borderId="19" xfId="0" applyFont="1" applyFill="1" applyBorder="1" applyAlignment="1" applyProtection="1">
      <alignment horizontal="right" vertical="top" wrapText="1"/>
    </xf>
    <xf numFmtId="0" fontId="18" fillId="2" borderId="20" xfId="0" applyFont="1" applyFill="1" applyBorder="1" applyAlignment="1" applyProtection="1">
      <alignment horizontal="center" vertical="top" wrapText="1"/>
    </xf>
    <xf numFmtId="0" fontId="18" fillId="2" borderId="21" xfId="0" applyFont="1" applyFill="1" applyBorder="1" applyAlignment="1" applyProtection="1">
      <alignment horizontal="center" vertical="top" wrapText="1"/>
    </xf>
    <xf numFmtId="0" fontId="18" fillId="2" borderId="22" xfId="0" applyFont="1" applyFill="1" applyBorder="1" applyAlignment="1" applyProtection="1">
      <alignment horizontal="center" vertical="top" wrapText="1"/>
    </xf>
    <xf numFmtId="0" fontId="5" fillId="7" borderId="27" xfId="0" applyFont="1" applyFill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5" fillId="6" borderId="27" xfId="0" applyFont="1" applyFill="1" applyBorder="1" applyAlignment="1" applyProtection="1">
      <alignment horizontal="left" vertical="top" wrapText="1"/>
      <protection locked="0"/>
    </xf>
  </cellXfs>
  <cellStyles count="3">
    <cellStyle name="Euro 2" xfId="1" xr:uid="{00000000-0005-0000-0000-000000000000}"/>
    <cellStyle name="Normale" xfId="0" builtinId="0"/>
    <cellStyle name="Valuta" xfId="2" builtinId="4"/>
  </cellStyles>
  <dxfs count="0"/>
  <tableStyles count="0" defaultTableStyle="TableStyleMedium9" defaultPivotStyle="PivotStyleLight16"/>
  <colors>
    <mruColors>
      <color rgb="FF269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80"/>
  <sheetViews>
    <sheetView showGridLines="0" tabSelected="1" view="pageBreakPreview" topLeftCell="A34" zoomScale="85" zoomScaleNormal="100" zoomScaleSheetLayoutView="85" workbookViewId="0">
      <selection activeCell="A50" sqref="A50:L50"/>
    </sheetView>
  </sheetViews>
  <sheetFormatPr defaultRowHeight="15.75" x14ac:dyDescent="0.2"/>
  <cols>
    <col min="1" max="1" width="4.28515625" style="3" customWidth="1"/>
    <col min="2" max="2" width="5.140625" style="3" customWidth="1"/>
    <col min="3" max="3" width="14.85546875" style="3" customWidth="1"/>
    <col min="4" max="4" width="20.28515625" style="3" customWidth="1"/>
    <col min="5" max="5" width="16.42578125" style="3" customWidth="1"/>
    <col min="6" max="6" width="84.28515625" style="3" customWidth="1"/>
    <col min="7" max="7" width="17.140625" style="3" customWidth="1"/>
    <col min="8" max="8" width="11.28515625" style="3" customWidth="1"/>
    <col min="9" max="9" width="18" style="3" customWidth="1"/>
    <col min="10" max="11" width="21.5703125" style="3" customWidth="1"/>
    <col min="12" max="12" width="19.5703125" style="3" customWidth="1"/>
    <col min="13" max="13" width="9.140625" style="3"/>
    <col min="14" max="14" width="20" style="3" customWidth="1"/>
    <col min="15" max="16384" width="9.140625" style="3"/>
  </cols>
  <sheetData>
    <row r="2" spans="1:12" ht="21" x14ac:dyDescent="0.2">
      <c r="L2" s="4" t="s">
        <v>28</v>
      </c>
    </row>
    <row r="4" spans="1:12" s="17" customFormat="1" ht="21.75" thickBot="1" x14ac:dyDescent="0.25">
      <c r="A4" s="93" t="s">
        <v>20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s="17" customFormat="1" ht="27" customHeight="1" x14ac:dyDescent="0.2">
      <c r="A5" s="102" t="s">
        <v>33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4"/>
    </row>
    <row r="6" spans="1:12" ht="64.5" customHeight="1" x14ac:dyDescent="0.2">
      <c r="A6" s="94" t="s">
        <v>55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12" ht="20.25" customHeight="1" x14ac:dyDescent="0.2">
      <c r="A7" s="97" t="s">
        <v>71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1:12" ht="16.5" customHeight="1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19.5" customHeight="1" x14ac:dyDescent="0.25">
      <c r="A9" s="5"/>
      <c r="B9" s="6"/>
      <c r="C9" s="6"/>
      <c r="D9" s="105" t="s">
        <v>24</v>
      </c>
      <c r="E9" s="100" t="s">
        <v>21</v>
      </c>
      <c r="F9" s="8" t="s">
        <v>26</v>
      </c>
      <c r="G9" s="100" t="s">
        <v>22</v>
      </c>
      <c r="H9" s="107">
        <v>15</v>
      </c>
      <c r="I9" s="6"/>
      <c r="J9" s="6"/>
      <c r="K9" s="6"/>
      <c r="L9" s="7"/>
    </row>
    <row r="10" spans="1:12" ht="17.25" customHeight="1" thickBot="1" x14ac:dyDescent="0.3">
      <c r="A10" s="5"/>
      <c r="B10" s="6"/>
      <c r="C10" s="6"/>
      <c r="D10" s="106"/>
      <c r="E10" s="101"/>
      <c r="F10" s="9" t="s">
        <v>25</v>
      </c>
      <c r="G10" s="101"/>
      <c r="H10" s="108"/>
      <c r="I10" s="6"/>
      <c r="J10" s="6"/>
      <c r="K10" s="6"/>
      <c r="L10" s="7"/>
    </row>
    <row r="11" spans="1:12" ht="26.25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</row>
    <row r="12" spans="1:12" ht="44.25" customHeight="1" thickBot="1" x14ac:dyDescent="0.2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9"/>
    </row>
    <row r="13" spans="1:12" ht="97.5" customHeight="1" x14ac:dyDescent="0.2">
      <c r="A13" s="13" t="s">
        <v>5</v>
      </c>
      <c r="B13" s="13" t="s">
        <v>19</v>
      </c>
      <c r="C13" s="13" t="s">
        <v>17</v>
      </c>
      <c r="D13" s="13" t="s">
        <v>18</v>
      </c>
      <c r="E13" s="13" t="s">
        <v>16</v>
      </c>
      <c r="F13" s="13" t="s">
        <v>34</v>
      </c>
      <c r="G13" s="13" t="s">
        <v>13</v>
      </c>
      <c r="H13" s="13" t="s">
        <v>0</v>
      </c>
      <c r="I13" s="13" t="s">
        <v>31</v>
      </c>
      <c r="J13" s="13" t="s">
        <v>6</v>
      </c>
      <c r="K13" s="90" t="s">
        <v>23</v>
      </c>
      <c r="L13" s="12"/>
    </row>
    <row r="14" spans="1:12" x14ac:dyDescent="0.2">
      <c r="A14" s="18" t="s">
        <v>4</v>
      </c>
      <c r="B14" s="19">
        <v>1</v>
      </c>
      <c r="C14" s="45"/>
      <c r="D14" s="45"/>
      <c r="E14" s="45"/>
      <c r="F14" s="20" t="s">
        <v>37</v>
      </c>
      <c r="G14" s="46"/>
      <c r="H14" s="21">
        <v>1</v>
      </c>
      <c r="I14" s="88"/>
      <c r="J14" s="22">
        <f>G14*(1-I$14)</f>
        <v>0</v>
      </c>
      <c r="K14" s="91"/>
      <c r="L14" s="12"/>
    </row>
    <row r="15" spans="1:12" ht="16.5" thickBot="1" x14ac:dyDescent="0.25">
      <c r="A15" s="23" t="s">
        <v>4</v>
      </c>
      <c r="B15" s="19">
        <v>2</v>
      </c>
      <c r="C15" s="45"/>
      <c r="D15" s="45"/>
      <c r="E15" s="45"/>
      <c r="F15" s="20" t="s">
        <v>42</v>
      </c>
      <c r="G15" s="46"/>
      <c r="H15" s="21">
        <v>1</v>
      </c>
      <c r="I15" s="89"/>
      <c r="J15" s="22">
        <f>G15*(1-I$14)</f>
        <v>0</v>
      </c>
      <c r="K15" s="92"/>
      <c r="L15" s="12"/>
    </row>
    <row r="16" spans="1:12" x14ac:dyDescent="0.2">
      <c r="A16" s="13"/>
      <c r="B16" s="13"/>
      <c r="C16" s="13"/>
      <c r="D16" s="13"/>
      <c r="E16" s="13"/>
      <c r="F16" s="13"/>
      <c r="G16" s="13"/>
      <c r="H16" s="14"/>
      <c r="I16" s="13" t="s">
        <v>29</v>
      </c>
      <c r="J16" s="26">
        <f>SUM(J14:J15)</f>
        <v>0</v>
      </c>
      <c r="K16" s="44">
        <v>7000</v>
      </c>
      <c r="L16" s="12"/>
    </row>
    <row r="17" spans="1:12" ht="16.5" thickBot="1" x14ac:dyDescent="0.25">
      <c r="A17" s="27"/>
      <c r="B17" s="28"/>
      <c r="C17" s="28"/>
      <c r="D17" s="28"/>
      <c r="E17" s="28"/>
      <c r="F17" s="29"/>
      <c r="G17" s="29"/>
      <c r="H17" s="29"/>
      <c r="I17" s="29"/>
      <c r="J17" s="29"/>
      <c r="K17" s="29"/>
      <c r="L17" s="30"/>
    </row>
    <row r="18" spans="1:12" ht="16.5" thickBot="1" x14ac:dyDescent="0.25">
      <c r="A18" s="31"/>
      <c r="B18" s="31"/>
      <c r="C18" s="31"/>
      <c r="D18" s="31"/>
      <c r="E18" s="31"/>
      <c r="F18" s="32"/>
      <c r="G18" s="32"/>
      <c r="H18" s="32"/>
      <c r="I18" s="32"/>
      <c r="J18" s="32"/>
      <c r="K18" s="32"/>
      <c r="L18" s="32"/>
    </row>
    <row r="19" spans="1:12" s="17" customFormat="1" ht="27" customHeight="1" x14ac:dyDescent="0.2">
      <c r="A19" s="102" t="s">
        <v>41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4"/>
    </row>
    <row r="20" spans="1:12" ht="39.75" customHeight="1" x14ac:dyDescent="0.2">
      <c r="A20" s="111" t="s">
        <v>53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3"/>
    </row>
    <row r="21" spans="1:12" ht="19.5" thickBot="1" x14ac:dyDescent="0.25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</row>
    <row r="22" spans="1:12" ht="18" customHeight="1" x14ac:dyDescent="0.25">
      <c r="A22" s="52"/>
      <c r="B22" s="53"/>
      <c r="C22" s="53"/>
      <c r="D22" s="114" t="s">
        <v>24</v>
      </c>
      <c r="E22" s="116" t="s">
        <v>21</v>
      </c>
      <c r="F22" s="54" t="s">
        <v>26</v>
      </c>
      <c r="G22" s="116" t="s">
        <v>22</v>
      </c>
      <c r="H22" s="118">
        <v>7</v>
      </c>
      <c r="I22" s="53"/>
      <c r="J22" s="53"/>
      <c r="K22" s="53"/>
      <c r="L22" s="55"/>
    </row>
    <row r="23" spans="1:12" ht="19.5" thickBot="1" x14ac:dyDescent="0.3">
      <c r="A23" s="52"/>
      <c r="B23" s="53"/>
      <c r="C23" s="53"/>
      <c r="D23" s="115"/>
      <c r="E23" s="117"/>
      <c r="F23" s="56" t="s">
        <v>25</v>
      </c>
      <c r="G23" s="117"/>
      <c r="H23" s="119"/>
      <c r="I23" s="53"/>
      <c r="J23" s="53"/>
      <c r="K23" s="53"/>
      <c r="L23" s="55"/>
    </row>
    <row r="24" spans="1:12" ht="18.75" x14ac:dyDescent="0.2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2" ht="19.5" thickBot="1" x14ac:dyDescent="0.25">
      <c r="A25" s="97" t="s">
        <v>27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9"/>
    </row>
    <row r="26" spans="1:12" ht="47.25" x14ac:dyDescent="0.2">
      <c r="A26" s="13" t="s">
        <v>5</v>
      </c>
      <c r="B26" s="13" t="s">
        <v>19</v>
      </c>
      <c r="C26" s="13" t="s">
        <v>17</v>
      </c>
      <c r="D26" s="13" t="s">
        <v>18</v>
      </c>
      <c r="E26" s="13" t="s">
        <v>16</v>
      </c>
      <c r="F26" s="13" t="s">
        <v>35</v>
      </c>
      <c r="G26" s="13" t="s">
        <v>13</v>
      </c>
      <c r="H26" s="13" t="s">
        <v>0</v>
      </c>
      <c r="I26" s="13" t="s">
        <v>6</v>
      </c>
      <c r="J26" s="122" t="s">
        <v>52</v>
      </c>
      <c r="K26" s="32"/>
    </row>
    <row r="27" spans="1:12" x14ac:dyDescent="0.2">
      <c r="A27" s="23" t="s">
        <v>32</v>
      </c>
      <c r="B27" s="33">
        <v>1</v>
      </c>
      <c r="C27" s="45"/>
      <c r="D27" s="45"/>
      <c r="E27" s="45"/>
      <c r="F27" s="15" t="s">
        <v>38</v>
      </c>
      <c r="G27" s="46"/>
      <c r="H27" s="34">
        <v>1</v>
      </c>
      <c r="I27" s="35">
        <f t="shared" ref="I27:I35" si="0">G27*(1-I$14)</f>
        <v>0</v>
      </c>
      <c r="J27" s="123"/>
      <c r="K27" s="32"/>
    </row>
    <row r="28" spans="1:12" x14ac:dyDescent="0.2">
      <c r="A28" s="23" t="s">
        <v>32</v>
      </c>
      <c r="B28" s="33">
        <v>2</v>
      </c>
      <c r="C28" s="45"/>
      <c r="D28" s="45"/>
      <c r="E28" s="45"/>
      <c r="F28" s="16" t="s">
        <v>43</v>
      </c>
      <c r="G28" s="46"/>
      <c r="H28" s="34">
        <v>1</v>
      </c>
      <c r="I28" s="35">
        <f t="shared" si="0"/>
        <v>0</v>
      </c>
      <c r="J28" s="123"/>
      <c r="K28" s="32"/>
    </row>
    <row r="29" spans="1:12" x14ac:dyDescent="0.2">
      <c r="A29" s="23" t="s">
        <v>32</v>
      </c>
      <c r="B29" s="33">
        <v>3</v>
      </c>
      <c r="C29" s="45"/>
      <c r="D29" s="45"/>
      <c r="E29" s="45"/>
      <c r="F29" s="15" t="s">
        <v>44</v>
      </c>
      <c r="G29" s="46"/>
      <c r="H29" s="34">
        <v>1</v>
      </c>
      <c r="I29" s="35">
        <f t="shared" si="0"/>
        <v>0</v>
      </c>
      <c r="J29" s="123"/>
      <c r="K29" s="32"/>
    </row>
    <row r="30" spans="1:12" x14ac:dyDescent="0.2">
      <c r="A30" s="23" t="s">
        <v>32</v>
      </c>
      <c r="B30" s="33">
        <v>4</v>
      </c>
      <c r="C30" s="45"/>
      <c r="D30" s="45"/>
      <c r="E30" s="45"/>
      <c r="F30" s="15" t="s">
        <v>45</v>
      </c>
      <c r="G30" s="46"/>
      <c r="H30" s="34">
        <v>1</v>
      </c>
      <c r="I30" s="35">
        <f t="shared" si="0"/>
        <v>0</v>
      </c>
      <c r="J30" s="123"/>
      <c r="K30" s="32"/>
    </row>
    <row r="31" spans="1:12" x14ac:dyDescent="0.2">
      <c r="A31" s="23" t="s">
        <v>32</v>
      </c>
      <c r="B31" s="33">
        <v>5</v>
      </c>
      <c r="C31" s="45"/>
      <c r="D31" s="45"/>
      <c r="E31" s="45"/>
      <c r="F31" s="24" t="s">
        <v>46</v>
      </c>
      <c r="G31" s="46"/>
      <c r="H31" s="34">
        <v>1</v>
      </c>
      <c r="I31" s="35">
        <f t="shared" si="0"/>
        <v>0</v>
      </c>
      <c r="J31" s="123"/>
      <c r="K31" s="32"/>
    </row>
    <row r="32" spans="1:12" x14ac:dyDescent="0.2">
      <c r="A32" s="23" t="s">
        <v>32</v>
      </c>
      <c r="B32" s="33">
        <v>6</v>
      </c>
      <c r="C32" s="45"/>
      <c r="D32" s="45"/>
      <c r="E32" s="45"/>
      <c r="F32" s="25" t="s">
        <v>47</v>
      </c>
      <c r="G32" s="46"/>
      <c r="H32" s="34">
        <v>1</v>
      </c>
      <c r="I32" s="35">
        <f t="shared" si="0"/>
        <v>0</v>
      </c>
      <c r="J32" s="123"/>
      <c r="K32" s="32"/>
    </row>
    <row r="33" spans="1:12" x14ac:dyDescent="0.2">
      <c r="A33" s="23" t="s">
        <v>32</v>
      </c>
      <c r="B33" s="33">
        <v>7</v>
      </c>
      <c r="C33" s="45"/>
      <c r="D33" s="45"/>
      <c r="E33" s="45"/>
      <c r="F33" s="15" t="s">
        <v>48</v>
      </c>
      <c r="G33" s="46"/>
      <c r="H33" s="34">
        <v>1</v>
      </c>
      <c r="I33" s="35">
        <f t="shared" si="0"/>
        <v>0</v>
      </c>
      <c r="J33" s="123"/>
      <c r="K33" s="32"/>
    </row>
    <row r="34" spans="1:12" ht="19.5" customHeight="1" x14ac:dyDescent="0.2">
      <c r="A34" s="23" t="s">
        <v>32</v>
      </c>
      <c r="B34" s="33">
        <v>8</v>
      </c>
      <c r="C34" s="45"/>
      <c r="D34" s="45"/>
      <c r="E34" s="45"/>
      <c r="F34" s="15" t="s">
        <v>54</v>
      </c>
      <c r="G34" s="46"/>
      <c r="H34" s="20">
        <v>1</v>
      </c>
      <c r="I34" s="35">
        <f t="shared" si="0"/>
        <v>0</v>
      </c>
      <c r="J34" s="123"/>
      <c r="K34" s="32"/>
    </row>
    <row r="35" spans="1:12" s="17" customFormat="1" ht="19.5" thickBot="1" x14ac:dyDescent="0.25">
      <c r="A35" s="23" t="s">
        <v>32</v>
      </c>
      <c r="B35" s="33">
        <v>9</v>
      </c>
      <c r="C35" s="45"/>
      <c r="D35" s="45"/>
      <c r="E35" s="45"/>
      <c r="F35" s="15" t="s">
        <v>39</v>
      </c>
      <c r="G35" s="46"/>
      <c r="H35" s="20">
        <v>1</v>
      </c>
      <c r="I35" s="35">
        <f t="shared" si="0"/>
        <v>0</v>
      </c>
      <c r="J35" s="124"/>
      <c r="K35" s="32"/>
      <c r="L35" s="3"/>
    </row>
    <row r="36" spans="1:12" x14ac:dyDescent="0.2">
      <c r="A36" s="13"/>
      <c r="B36" s="13"/>
      <c r="C36" s="13"/>
      <c r="D36" s="13"/>
      <c r="E36" s="13"/>
      <c r="F36" s="13"/>
      <c r="G36" s="120" t="s">
        <v>51</v>
      </c>
      <c r="H36" s="121"/>
      <c r="I36" s="26">
        <f>SUM(I27:I35)</f>
        <v>0</v>
      </c>
      <c r="J36" s="44">
        <v>7000</v>
      </c>
      <c r="K36" s="32"/>
    </row>
    <row r="37" spans="1:12" x14ac:dyDescent="0.2">
      <c r="A37" s="62"/>
      <c r="B37" s="63"/>
      <c r="C37" s="63"/>
      <c r="D37" s="63"/>
      <c r="E37" s="63"/>
      <c r="F37" s="63"/>
      <c r="G37" s="64"/>
      <c r="H37" s="64"/>
      <c r="I37" s="60"/>
      <c r="J37" s="61"/>
      <c r="K37" s="32"/>
    </row>
    <row r="38" spans="1:12" x14ac:dyDescent="0.2">
      <c r="A38" s="63"/>
      <c r="B38" s="63"/>
      <c r="C38" s="63"/>
      <c r="D38" s="63"/>
      <c r="E38" s="63"/>
      <c r="F38" s="63"/>
      <c r="G38" s="64"/>
      <c r="H38" s="64"/>
      <c r="I38" s="60"/>
      <c r="J38" s="61"/>
      <c r="K38" s="32"/>
    </row>
    <row r="39" spans="1:12" ht="16.5" thickBot="1" x14ac:dyDescent="0.25">
      <c r="A39" s="63"/>
      <c r="B39" s="63"/>
      <c r="C39" s="63"/>
      <c r="D39" s="63"/>
      <c r="E39" s="63"/>
      <c r="F39" s="63"/>
      <c r="G39" s="64"/>
      <c r="H39" s="64"/>
      <c r="I39" s="60"/>
      <c r="J39" s="61"/>
      <c r="K39" s="32"/>
    </row>
    <row r="40" spans="1:12" x14ac:dyDescent="0.25">
      <c r="A40" s="63"/>
      <c r="B40" s="63"/>
      <c r="C40" s="63"/>
      <c r="D40" s="114" t="s">
        <v>24</v>
      </c>
      <c r="E40" s="116" t="s">
        <v>21</v>
      </c>
      <c r="F40" s="54" t="s">
        <v>26</v>
      </c>
      <c r="G40" s="116" t="s">
        <v>22</v>
      </c>
      <c r="H40" s="118">
        <v>3</v>
      </c>
      <c r="I40" s="60"/>
      <c r="J40" s="61"/>
      <c r="K40" s="32"/>
    </row>
    <row r="41" spans="1:12" ht="16.5" thickBot="1" x14ac:dyDescent="0.3">
      <c r="A41" s="63"/>
      <c r="B41" s="63"/>
      <c r="C41" s="63"/>
      <c r="D41" s="115"/>
      <c r="E41" s="117"/>
      <c r="F41" s="56" t="s">
        <v>25</v>
      </c>
      <c r="G41" s="117"/>
      <c r="H41" s="119"/>
      <c r="I41" s="60"/>
      <c r="J41" s="61"/>
      <c r="K41" s="32"/>
    </row>
    <row r="42" spans="1:12" ht="18.75" customHeight="1" x14ac:dyDescent="0.2">
      <c r="A42" s="126" t="s">
        <v>56</v>
      </c>
      <c r="B42" s="126"/>
      <c r="C42" s="126"/>
      <c r="D42" s="126"/>
      <c r="E42" s="126"/>
      <c r="F42" s="126"/>
      <c r="G42" s="126"/>
      <c r="H42" s="126"/>
      <c r="I42" s="126"/>
      <c r="J42" s="61"/>
      <c r="K42" s="32"/>
    </row>
    <row r="43" spans="1:12" x14ac:dyDescent="0.2">
      <c r="A43" s="65"/>
      <c r="B43" s="65"/>
      <c r="C43" s="65"/>
      <c r="D43" s="65"/>
      <c r="E43" s="65"/>
      <c r="F43" s="65"/>
      <c r="G43" s="65"/>
      <c r="H43" s="65"/>
      <c r="I43" s="66"/>
      <c r="J43" s="61"/>
      <c r="K43" s="32"/>
    </row>
    <row r="44" spans="1:12" ht="90" x14ac:dyDescent="0.2">
      <c r="A44" s="77"/>
      <c r="B44" s="77" t="s">
        <v>19</v>
      </c>
      <c r="C44" s="77" t="s">
        <v>66</v>
      </c>
      <c r="D44" s="77" t="s">
        <v>67</v>
      </c>
      <c r="E44" s="77"/>
      <c r="F44" s="87"/>
      <c r="G44" s="87" t="s">
        <v>69</v>
      </c>
      <c r="H44" s="77" t="s">
        <v>0</v>
      </c>
      <c r="I44" s="81" t="s">
        <v>70</v>
      </c>
      <c r="J44" s="61"/>
      <c r="K44" s="32"/>
    </row>
    <row r="45" spans="1:12" x14ac:dyDescent="0.2">
      <c r="A45" s="67"/>
      <c r="B45" s="68">
        <v>3</v>
      </c>
      <c r="C45" s="86"/>
      <c r="D45" s="86">
        <f>96-C45</f>
        <v>96</v>
      </c>
      <c r="E45" s="82"/>
      <c r="F45" s="20" t="s">
        <v>37</v>
      </c>
      <c r="G45" s="83"/>
      <c r="H45" s="84">
        <v>1</v>
      </c>
      <c r="I45" s="85">
        <f>D45*G45*H45</f>
        <v>0</v>
      </c>
      <c r="J45" s="61"/>
      <c r="K45" s="32"/>
    </row>
    <row r="46" spans="1:12" ht="16.5" thickBot="1" x14ac:dyDescent="0.25">
      <c r="A46" s="67"/>
      <c r="B46" s="68">
        <v>4</v>
      </c>
      <c r="C46" s="82"/>
      <c r="D46" s="86">
        <f>96-C46</f>
        <v>96</v>
      </c>
      <c r="E46" s="82"/>
      <c r="F46" s="20" t="s">
        <v>42</v>
      </c>
      <c r="G46" s="83"/>
      <c r="H46" s="84">
        <v>1</v>
      </c>
      <c r="I46" s="85">
        <f>D46*G46*H46</f>
        <v>0</v>
      </c>
      <c r="J46" s="61"/>
      <c r="K46" s="32"/>
    </row>
    <row r="47" spans="1:12" ht="16.5" customHeight="1" thickBot="1" x14ac:dyDescent="0.25">
      <c r="A47" s="73"/>
      <c r="B47" s="73"/>
      <c r="C47" s="73"/>
      <c r="D47" s="73"/>
      <c r="E47" s="73"/>
      <c r="F47" s="127" t="s">
        <v>68</v>
      </c>
      <c r="G47" s="127"/>
      <c r="H47" s="127"/>
      <c r="I47" s="74">
        <f>I46+I45</f>
        <v>0</v>
      </c>
      <c r="J47" s="61"/>
      <c r="K47" s="32"/>
    </row>
    <row r="48" spans="1:12" x14ac:dyDescent="0.2">
      <c r="A48" s="62"/>
      <c r="B48" s="63"/>
      <c r="C48" s="63"/>
      <c r="D48" s="63"/>
      <c r="E48" s="63"/>
      <c r="F48" s="63"/>
      <c r="G48" s="64"/>
      <c r="H48" s="64"/>
      <c r="I48" s="60"/>
      <c r="J48" s="61"/>
      <c r="K48" s="32"/>
    </row>
    <row r="49" spans="1:12" ht="16.5" thickBot="1" x14ac:dyDescent="0.25">
      <c r="A49" s="62"/>
      <c r="B49" s="63"/>
      <c r="C49" s="63"/>
      <c r="D49" s="63"/>
      <c r="E49" s="63"/>
      <c r="F49" s="63"/>
      <c r="G49" s="64"/>
      <c r="H49" s="64"/>
      <c r="I49" s="60"/>
      <c r="J49" s="61"/>
      <c r="K49" s="32"/>
    </row>
    <row r="50" spans="1:12" ht="19.5" thickBot="1" x14ac:dyDescent="0.25">
      <c r="A50" s="102" t="s">
        <v>64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4"/>
    </row>
    <row r="51" spans="1:12" ht="18" customHeight="1" x14ac:dyDescent="0.25">
      <c r="A51" s="52"/>
      <c r="B51" s="53"/>
      <c r="C51" s="53"/>
      <c r="D51" s="114" t="s">
        <v>24</v>
      </c>
      <c r="E51" s="116" t="s">
        <v>21</v>
      </c>
      <c r="F51" s="54" t="s">
        <v>26</v>
      </c>
      <c r="G51" s="116" t="s">
        <v>22</v>
      </c>
      <c r="H51" s="118">
        <v>5</v>
      </c>
      <c r="I51" s="53"/>
      <c r="J51" s="53"/>
      <c r="K51" s="53"/>
      <c r="L51" s="55"/>
    </row>
    <row r="52" spans="1:12" ht="19.5" thickBot="1" x14ac:dyDescent="0.3">
      <c r="A52" s="52"/>
      <c r="B52" s="53"/>
      <c r="C52" s="53"/>
      <c r="D52" s="115"/>
      <c r="E52" s="117"/>
      <c r="F52" s="56" t="s">
        <v>25</v>
      </c>
      <c r="G52" s="117"/>
      <c r="H52" s="119"/>
      <c r="I52" s="53"/>
      <c r="J52" s="53"/>
      <c r="K52" s="53"/>
      <c r="L52" s="55"/>
    </row>
    <row r="53" spans="1:12" s="65" customFormat="1" ht="50.65" customHeight="1" x14ac:dyDescent="0.2">
      <c r="A53" s="77"/>
      <c r="B53" s="77" t="s">
        <v>19</v>
      </c>
      <c r="C53" s="77" t="s">
        <v>17</v>
      </c>
      <c r="D53" s="77" t="s">
        <v>18</v>
      </c>
      <c r="E53" s="78" t="s">
        <v>16</v>
      </c>
      <c r="F53" s="79" t="s">
        <v>57</v>
      </c>
      <c r="G53" s="80" t="s">
        <v>58</v>
      </c>
      <c r="H53" s="77" t="s">
        <v>59</v>
      </c>
      <c r="I53" s="81" t="s">
        <v>60</v>
      </c>
    </row>
    <row r="54" spans="1:12" s="65" customFormat="1" ht="31.5" customHeight="1" x14ac:dyDescent="0.2">
      <c r="A54" s="67"/>
      <c r="B54" s="68">
        <v>5</v>
      </c>
      <c r="C54" s="68"/>
      <c r="D54" s="68"/>
      <c r="E54" s="68"/>
      <c r="F54" s="69" t="s">
        <v>61</v>
      </c>
      <c r="G54" s="70"/>
      <c r="H54" s="71">
        <v>9000</v>
      </c>
      <c r="I54" s="72">
        <f>G54*H54*4</f>
        <v>0</v>
      </c>
    </row>
    <row r="55" spans="1:12" s="65" customFormat="1" ht="31.5" customHeight="1" thickBot="1" x14ac:dyDescent="0.25">
      <c r="A55" s="67"/>
      <c r="B55" s="68">
        <v>6</v>
      </c>
      <c r="C55" s="68"/>
      <c r="D55" s="68"/>
      <c r="E55" s="68"/>
      <c r="F55" s="69" t="s">
        <v>62</v>
      </c>
      <c r="G55" s="70"/>
      <c r="H55" s="71">
        <v>1000</v>
      </c>
      <c r="I55" s="72">
        <f>G55*H55*4</f>
        <v>0</v>
      </c>
    </row>
    <row r="56" spans="1:12" s="65" customFormat="1" ht="36.75" customHeight="1" thickBot="1" x14ac:dyDescent="0.25">
      <c r="A56" s="75"/>
      <c r="B56" s="75"/>
      <c r="C56" s="75"/>
      <c r="D56" s="75"/>
      <c r="E56" s="75"/>
      <c r="F56" s="125" t="s">
        <v>63</v>
      </c>
      <c r="G56" s="125"/>
      <c r="H56" s="125"/>
      <c r="I56" s="76">
        <f>SUM(I54:I55)</f>
        <v>0</v>
      </c>
    </row>
    <row r="57" spans="1:12" ht="23.25" customHeight="1" x14ac:dyDescent="0.2">
      <c r="A57" s="102" t="s">
        <v>65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4"/>
    </row>
    <row r="58" spans="1:12" ht="16.5" customHeight="1" x14ac:dyDescent="0.2">
      <c r="A58" s="94" t="s">
        <v>49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6"/>
    </row>
    <row r="59" spans="1:12" ht="24" customHeight="1" thickBot="1" x14ac:dyDescent="0.25">
      <c r="A59" s="97" t="s">
        <v>27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9"/>
    </row>
    <row r="60" spans="1:12" ht="47.25" x14ac:dyDescent="0.2">
      <c r="A60" s="13" t="s">
        <v>5</v>
      </c>
      <c r="B60" s="13" t="s">
        <v>19</v>
      </c>
      <c r="C60" s="13" t="s">
        <v>17</v>
      </c>
      <c r="D60" s="13" t="s">
        <v>18</v>
      </c>
      <c r="E60" s="13" t="s">
        <v>16</v>
      </c>
      <c r="F60" s="13" t="s">
        <v>36</v>
      </c>
      <c r="G60" s="13" t="s">
        <v>13</v>
      </c>
      <c r="H60" s="13" t="s">
        <v>0</v>
      </c>
      <c r="I60" s="13" t="s">
        <v>6</v>
      </c>
      <c r="J60" s="32"/>
      <c r="K60" s="32"/>
    </row>
    <row r="61" spans="1:12" ht="25.5" x14ac:dyDescent="0.2">
      <c r="A61" s="23" t="s">
        <v>40</v>
      </c>
      <c r="B61" s="1" t="s">
        <v>1</v>
      </c>
      <c r="C61" s="48"/>
      <c r="D61" s="48"/>
      <c r="E61" s="48"/>
      <c r="F61" s="51" t="s">
        <v>50</v>
      </c>
      <c r="G61" s="47"/>
      <c r="H61" s="34">
        <v>1</v>
      </c>
      <c r="I61" s="35">
        <f>G61*(1-I$14)</f>
        <v>0</v>
      </c>
      <c r="J61" s="11"/>
      <c r="K61" s="31"/>
    </row>
    <row r="62" spans="1:12" x14ac:dyDescent="0.25">
      <c r="A62" s="23" t="s">
        <v>40</v>
      </c>
      <c r="B62" s="1" t="s">
        <v>2</v>
      </c>
      <c r="C62" s="48"/>
      <c r="D62" s="48"/>
      <c r="E62" s="48"/>
      <c r="F62" s="49"/>
      <c r="G62" s="47"/>
      <c r="H62" s="34">
        <v>1</v>
      </c>
      <c r="I62" s="35">
        <f t="shared" ref="I62:I72" si="1">G62*(1-I$14)</f>
        <v>0</v>
      </c>
      <c r="J62" s="11"/>
      <c r="K62" s="31"/>
    </row>
    <row r="63" spans="1:12" x14ac:dyDescent="0.25">
      <c r="A63" s="23" t="s">
        <v>40</v>
      </c>
      <c r="B63" s="1" t="s">
        <v>3</v>
      </c>
      <c r="C63" s="48"/>
      <c r="D63" s="48"/>
      <c r="E63" s="48"/>
      <c r="F63" s="49"/>
      <c r="G63" s="47"/>
      <c r="H63" s="34">
        <v>1</v>
      </c>
      <c r="I63" s="35">
        <f t="shared" si="1"/>
        <v>0</v>
      </c>
      <c r="J63" s="11"/>
      <c r="K63" s="31"/>
    </row>
    <row r="64" spans="1:12" x14ac:dyDescent="0.25">
      <c r="A64" s="23" t="s">
        <v>40</v>
      </c>
      <c r="B64" s="1" t="s">
        <v>7</v>
      </c>
      <c r="C64" s="48"/>
      <c r="D64" s="48"/>
      <c r="E64" s="48"/>
      <c r="F64" s="49"/>
      <c r="G64" s="47"/>
      <c r="H64" s="34">
        <v>1</v>
      </c>
      <c r="I64" s="35">
        <f t="shared" si="1"/>
        <v>0</v>
      </c>
      <c r="J64" s="11"/>
      <c r="K64" s="31"/>
    </row>
    <row r="65" spans="1:12" x14ac:dyDescent="0.25">
      <c r="A65" s="23" t="s">
        <v>40</v>
      </c>
      <c r="B65" s="1" t="s">
        <v>8</v>
      </c>
      <c r="C65" s="48"/>
      <c r="D65" s="48"/>
      <c r="E65" s="48"/>
      <c r="F65" s="49"/>
      <c r="G65" s="47"/>
      <c r="H65" s="34">
        <v>1</v>
      </c>
      <c r="I65" s="35">
        <f t="shared" si="1"/>
        <v>0</v>
      </c>
      <c r="J65" s="11"/>
      <c r="K65" s="31"/>
    </row>
    <row r="66" spans="1:12" x14ac:dyDescent="0.25">
      <c r="A66" s="23" t="s">
        <v>40</v>
      </c>
      <c r="B66" s="1" t="s">
        <v>9</v>
      </c>
      <c r="C66" s="48"/>
      <c r="D66" s="48"/>
      <c r="E66" s="48"/>
      <c r="F66" s="49"/>
      <c r="G66" s="47"/>
      <c r="H66" s="34">
        <v>1</v>
      </c>
      <c r="I66" s="35">
        <f t="shared" si="1"/>
        <v>0</v>
      </c>
      <c r="J66" s="11"/>
      <c r="K66" s="31"/>
    </row>
    <row r="67" spans="1:12" x14ac:dyDescent="0.25">
      <c r="A67" s="23" t="s">
        <v>40</v>
      </c>
      <c r="B67" s="1" t="s">
        <v>10</v>
      </c>
      <c r="C67" s="48"/>
      <c r="D67" s="48"/>
      <c r="E67" s="48"/>
      <c r="F67" s="49"/>
      <c r="G67" s="47"/>
      <c r="H67" s="34">
        <v>1</v>
      </c>
      <c r="I67" s="35">
        <f t="shared" si="1"/>
        <v>0</v>
      </c>
      <c r="J67" s="11"/>
      <c r="K67" s="31"/>
    </row>
    <row r="68" spans="1:12" x14ac:dyDescent="0.25">
      <c r="A68" s="23" t="s">
        <v>40</v>
      </c>
      <c r="B68" s="1" t="s">
        <v>11</v>
      </c>
      <c r="C68" s="48"/>
      <c r="D68" s="48"/>
      <c r="E68" s="48"/>
      <c r="F68" s="49"/>
      <c r="G68" s="47"/>
      <c r="H68" s="34">
        <v>1</v>
      </c>
      <c r="I68" s="35">
        <f t="shared" si="1"/>
        <v>0</v>
      </c>
      <c r="J68" s="11"/>
      <c r="K68" s="31"/>
    </row>
    <row r="69" spans="1:12" s="11" customFormat="1" x14ac:dyDescent="0.25">
      <c r="A69" s="23" t="s">
        <v>40</v>
      </c>
      <c r="B69" s="1" t="s">
        <v>12</v>
      </c>
      <c r="C69" s="48"/>
      <c r="D69" s="48"/>
      <c r="E69" s="48"/>
      <c r="F69" s="49"/>
      <c r="G69" s="47"/>
      <c r="H69" s="34">
        <v>1</v>
      </c>
      <c r="I69" s="35">
        <f t="shared" si="1"/>
        <v>0</v>
      </c>
      <c r="K69" s="31"/>
      <c r="L69" s="3"/>
    </row>
    <row r="70" spans="1:12" x14ac:dyDescent="0.25">
      <c r="A70" s="23" t="s">
        <v>40</v>
      </c>
      <c r="B70" s="1" t="s">
        <v>14</v>
      </c>
      <c r="C70" s="48"/>
      <c r="D70" s="48"/>
      <c r="E70" s="48"/>
      <c r="F70" s="49"/>
      <c r="G70" s="47"/>
      <c r="H70" s="34">
        <v>1</v>
      </c>
      <c r="I70" s="35">
        <f t="shared" si="1"/>
        <v>0</v>
      </c>
      <c r="J70" s="11"/>
      <c r="K70" s="31"/>
    </row>
    <row r="71" spans="1:12" x14ac:dyDescent="0.25">
      <c r="A71" s="23" t="s">
        <v>40</v>
      </c>
      <c r="B71" s="2" t="s">
        <v>15</v>
      </c>
      <c r="C71" s="50"/>
      <c r="D71" s="50"/>
      <c r="E71" s="50"/>
      <c r="F71" s="49"/>
      <c r="G71" s="47"/>
      <c r="H71" s="34">
        <v>1</v>
      </c>
      <c r="I71" s="35">
        <f t="shared" si="1"/>
        <v>0</v>
      </c>
      <c r="J71" s="11"/>
      <c r="K71" s="31"/>
    </row>
    <row r="72" spans="1:12" x14ac:dyDescent="0.25">
      <c r="A72" s="23" t="s">
        <v>40</v>
      </c>
      <c r="B72" s="2" t="s">
        <v>15</v>
      </c>
      <c r="C72" s="50"/>
      <c r="D72" s="50"/>
      <c r="E72" s="50"/>
      <c r="F72" s="49"/>
      <c r="G72" s="47"/>
      <c r="H72" s="34">
        <v>1</v>
      </c>
      <c r="I72" s="35">
        <f t="shared" si="1"/>
        <v>0</v>
      </c>
      <c r="J72" s="11"/>
      <c r="K72" s="31"/>
      <c r="L72" s="11"/>
    </row>
    <row r="73" spans="1:12" ht="16.5" thickBot="1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8"/>
    </row>
    <row r="75" spans="1:12" ht="18.75" x14ac:dyDescent="0.2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</row>
    <row r="76" spans="1:12" ht="18.75" x14ac:dyDescent="0.2">
      <c r="A76" s="39"/>
      <c r="B76" s="39"/>
      <c r="C76" s="39"/>
      <c r="D76" s="39"/>
      <c r="E76" s="39"/>
      <c r="F76" s="40" t="s">
        <v>30</v>
      </c>
      <c r="I76" s="40"/>
      <c r="J76" s="39"/>
      <c r="K76" s="39"/>
      <c r="L76" s="39"/>
    </row>
    <row r="77" spans="1:12" ht="19.5" thickBot="1" x14ac:dyDescent="0.25">
      <c r="A77" s="39"/>
      <c r="B77" s="39"/>
      <c r="C77" s="39"/>
      <c r="D77" s="39"/>
      <c r="E77" s="39"/>
      <c r="F77" s="41"/>
      <c r="G77" s="41"/>
      <c r="H77" s="41"/>
      <c r="I77" s="42"/>
      <c r="J77" s="42"/>
      <c r="K77" s="42"/>
      <c r="L77" s="39"/>
    </row>
    <row r="78" spans="1:12" ht="18.75" x14ac:dyDescent="0.2">
      <c r="A78" s="39"/>
      <c r="B78" s="39"/>
      <c r="C78" s="39"/>
      <c r="D78" s="39"/>
      <c r="E78" s="39"/>
      <c r="F78" s="39"/>
      <c r="G78" s="39"/>
      <c r="I78" s="42"/>
      <c r="J78" s="39"/>
      <c r="K78" s="39"/>
      <c r="L78" s="39"/>
    </row>
    <row r="79" spans="1:12" ht="18.75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</row>
    <row r="80" spans="1:12" x14ac:dyDescent="0.2">
      <c r="A80" s="43"/>
    </row>
  </sheetData>
  <sheetProtection insertRows="0" selectLockedCells="1"/>
  <mergeCells count="37">
    <mergeCell ref="D40:D41"/>
    <mergeCell ref="E40:E41"/>
    <mergeCell ref="G40:G41"/>
    <mergeCell ref="H40:H41"/>
    <mergeCell ref="E51:E52"/>
    <mergeCell ref="G51:G52"/>
    <mergeCell ref="H51:H52"/>
    <mergeCell ref="A50:L50"/>
    <mergeCell ref="A42:I42"/>
    <mergeCell ref="F47:H47"/>
    <mergeCell ref="A19:L19"/>
    <mergeCell ref="A79:L79"/>
    <mergeCell ref="A58:L58"/>
    <mergeCell ref="A75:L75"/>
    <mergeCell ref="A59:L59"/>
    <mergeCell ref="A25:L25"/>
    <mergeCell ref="A57:L57"/>
    <mergeCell ref="A20:L20"/>
    <mergeCell ref="D22:D23"/>
    <mergeCell ref="E22:E23"/>
    <mergeCell ref="G22:G23"/>
    <mergeCell ref="H22:H23"/>
    <mergeCell ref="G36:H36"/>
    <mergeCell ref="J26:J35"/>
    <mergeCell ref="F56:H56"/>
    <mergeCell ref="D51:D52"/>
    <mergeCell ref="I14:I15"/>
    <mergeCell ref="K13:K15"/>
    <mergeCell ref="A4:L4"/>
    <mergeCell ref="A6:L6"/>
    <mergeCell ref="A7:L7"/>
    <mergeCell ref="E9:E10"/>
    <mergeCell ref="A12:L12"/>
    <mergeCell ref="A5:L5"/>
    <mergeCell ref="D9:D10"/>
    <mergeCell ref="G9:G10"/>
    <mergeCell ref="H9:H10"/>
  </mergeCells>
  <phoneticPr fontId="2" type="noConversion"/>
  <pageMargins left="0.16" right="0.18" top="0.23" bottom="0.2" header="0.51181102362204722" footer="0.51181102362204722"/>
  <pageSetup paperSize="9" scale="57" fitToHeight="3" orientation="landscape" r:id="rId1"/>
  <headerFooter alignWithMargins="0">
    <oddFooter xml:space="preserve">&amp;R&amp;P/&amp;N
</oddFooter>
  </headerFooter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Azienda USl di Bologna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Sanvito</dc:creator>
  <cp:lastModifiedBy>Utente</cp:lastModifiedBy>
  <cp:lastPrinted>2015-03-04T11:08:46Z</cp:lastPrinted>
  <dcterms:created xsi:type="dcterms:W3CDTF">2014-04-24T09:00:32Z</dcterms:created>
  <dcterms:modified xsi:type="dcterms:W3CDTF">2019-09-18T09:33:19Z</dcterms:modified>
</cp:coreProperties>
</file>