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2760" yWindow="495" windowWidth="28005" windowHeight="16440"/>
  </bookViews>
  <sheets>
    <sheet name="Allegato E" sheetId="2" r:id="rId1"/>
  </sheets>
  <calcPr calcId="144525"/>
</workbook>
</file>

<file path=xl/calcChain.xml><?xml version="1.0" encoding="utf-8"?>
<calcChain xmlns="http://schemas.openxmlformats.org/spreadsheetml/2006/main">
  <c r="J12" i="2" l="1"/>
  <c r="J5" i="2"/>
  <c r="J21" i="2" l="1"/>
  <c r="K21" i="2" s="1"/>
  <c r="K20" i="2"/>
  <c r="J20" i="2"/>
  <c r="K12" i="2"/>
  <c r="K11" i="2"/>
  <c r="J11" i="2"/>
  <c r="J6" i="2"/>
  <c r="K6" i="2" s="1"/>
  <c r="K5" i="2"/>
  <c r="K13" i="2" l="1"/>
  <c r="K7" i="2" l="1"/>
  <c r="K15" i="2" l="1"/>
  <c r="K24" i="2"/>
  <c r="K22" i="2"/>
</calcChain>
</file>

<file path=xl/sharedStrings.xml><?xml version="1.0" encoding="utf-8"?>
<sst xmlns="http://schemas.openxmlformats.org/spreadsheetml/2006/main" count="62" uniqueCount="51">
  <si>
    <t>Posizione</t>
  </si>
  <si>
    <t>% IVA</t>
  </si>
  <si>
    <t>TOTALE Sezione 1 (IVA esclusa)</t>
  </si>
  <si>
    <t>1.1</t>
  </si>
  <si>
    <t>1.2</t>
  </si>
  <si>
    <t>3.1</t>
  </si>
  <si>
    <t>3.2</t>
  </si>
  <si>
    <t>TOTALE Sezione 2 (IVA esclusa)</t>
  </si>
  <si>
    <t>Sezione 1 - NOLEGGIO APPARECCHIATURA OGGETTO DI VALUTAZIONE ECOMONICA</t>
  </si>
  <si>
    <t>Sezione 2 - MANUTENZIONE APPARECCHIATURA OGGETTO DI VALUTAZIONE ECOMONICA</t>
  </si>
  <si>
    <t>Sezione 3 - MATERIALE DI CONSUMO OGGETTO DI VALUTAZIONE ECONOMICA</t>
  </si>
  <si>
    <t>Quantità</t>
  </si>
  <si>
    <t>2.1</t>
  </si>
  <si>
    <t>2.2</t>
  </si>
  <si>
    <t>Costo noleggio annuo per singola apparecchiatura (€) IVA esclusa</t>
  </si>
  <si>
    <t>Costo noleggio annuo complessivo (€) IVA esclusa</t>
  </si>
  <si>
    <t>Costo noleggio complessivo per tre anni  (€) IVA esclusa</t>
  </si>
  <si>
    <t>Costo manutenzione annuo per singola apparecchiatura (€) IVA esclusa</t>
  </si>
  <si>
    <t>Costo manutenzione annuo complessivo (€) IVA esclusa</t>
  </si>
  <si>
    <t>Descrizione Materiale di Consumo</t>
  </si>
  <si>
    <r>
      <t xml:space="preserve">Canone </t>
    </r>
    <r>
      <rPr>
        <b/>
        <u/>
        <sz val="10"/>
        <color theme="1"/>
        <rFont val="Calibri"/>
        <family val="2"/>
      </rPr>
      <t xml:space="preserve">Noleggio Sistema per Imaging ad Ultrasuoni Intravascolare (configurazione mobile su carrello </t>
    </r>
    <r>
      <rPr>
        <b/>
        <sz val="10"/>
        <color theme="1"/>
        <rFont val="Calibri"/>
        <family val="2"/>
      </rPr>
      <t xml:space="preserve">) </t>
    </r>
    <r>
      <rPr>
        <sz val="10"/>
        <color theme="1"/>
        <rFont val="Calibri"/>
        <family val="2"/>
      </rPr>
      <t>con le caratteristiche indicate nell'Allegato A</t>
    </r>
  </si>
  <si>
    <r>
      <t xml:space="preserve">Canone </t>
    </r>
    <r>
      <rPr>
        <b/>
        <u/>
        <sz val="10"/>
        <color theme="1"/>
        <rFont val="Calibri"/>
        <family val="2"/>
      </rPr>
      <t>Manutenzione Full Risk Sistema per Imaging ad Ultrasuoni Intravascolare (configurazione mobile su carrello</t>
    </r>
    <r>
      <rPr>
        <b/>
        <sz val="10"/>
        <color theme="1"/>
        <rFont val="Calibri"/>
        <family val="2"/>
      </rPr>
      <t xml:space="preserve">) </t>
    </r>
    <r>
      <rPr>
        <sz val="10"/>
        <color theme="1"/>
        <rFont val="Calibri"/>
        <family val="2"/>
      </rPr>
      <t>con le caratteristiche indicate nell'Allegato A  secondo le condizioni definite nell'Allegato B</t>
    </r>
  </si>
  <si>
    <t>CND Apparecchiatura</t>
  </si>
  <si>
    <t>Repertorio Apparecchiatura</t>
  </si>
  <si>
    <t>Codice Fabbricante Apparecchiatura</t>
  </si>
  <si>
    <t>Codice Fornitore Apparecchiatura</t>
  </si>
  <si>
    <t>CND Materiale di Consumo</t>
  </si>
  <si>
    <t>Repertorio Materiale di Consumo</t>
  </si>
  <si>
    <t>Codice Fabbricante Materiale di Consumo</t>
  </si>
  <si>
    <t>Codice Fornitore Materiale di Consumo</t>
  </si>
  <si>
    <t>Descrizione Noleggio Apparecchiatura</t>
  </si>
  <si>
    <t>Descrizione Manutenzione Apparecchiatura</t>
  </si>
  <si>
    <t>Costo unitario materiale di consumo (€) IVA esclusa</t>
  </si>
  <si>
    <t>Costo materiale di consumo annuo complessivo (€) IVA esclusa</t>
  </si>
  <si>
    <t>Costo materiale di consumo complessivo per tre anni (€) IVA esclusa</t>
  </si>
  <si>
    <t>Costo manutenzione complessivo per tre anni (€) IVA esclusa</t>
  </si>
  <si>
    <t>Numero di Procedure all'anno</t>
  </si>
  <si>
    <t>Ipotesi analisi di n. 350 procedure per anno. Devono essere inclusi tutti i materiali di consumo necessari al corretto funzionamento del sistema per il numero di indagini indicato, eventualmente aggiungendo ulteriori righe. Il materiale non incluso si intende fornito a titolo gratuito.</t>
  </si>
  <si>
    <r>
      <t xml:space="preserve">Canone </t>
    </r>
    <r>
      <rPr>
        <b/>
        <u/>
        <sz val="10"/>
        <color theme="1"/>
        <rFont val="Calibri"/>
        <family val="2"/>
      </rPr>
      <t>Noleggio Sistemi per Imaging ad Ultrasuoni Intravascolare (configurazione fissa e  integrata al sistema angiografico</t>
    </r>
    <r>
      <rPr>
        <b/>
        <sz val="10"/>
        <color theme="1"/>
        <rFont val="Calibri"/>
        <family val="2"/>
      </rPr>
      <t xml:space="preserve">) </t>
    </r>
    <r>
      <rPr>
        <sz val="10"/>
        <color theme="1"/>
        <rFont val="Calibri"/>
        <family val="2"/>
      </rPr>
      <t>con le caratteristiche indicate nell'Allegato A</t>
    </r>
  </si>
  <si>
    <r>
      <t xml:space="preserve">Canone </t>
    </r>
    <r>
      <rPr>
        <b/>
        <u/>
        <sz val="10"/>
        <color theme="1"/>
        <rFont val="Calibri"/>
        <family val="2"/>
      </rPr>
      <t>Manutenzione Full Risk Sistemi per Imaging ad Ultrasuoni Intravascolare (configurazione fissa e integrata al sistema angiografico</t>
    </r>
    <r>
      <rPr>
        <b/>
        <sz val="10"/>
        <color theme="1"/>
        <rFont val="Calibri"/>
        <family val="2"/>
      </rPr>
      <t xml:space="preserve">) </t>
    </r>
    <r>
      <rPr>
        <sz val="10"/>
        <color theme="1"/>
        <rFont val="Calibri"/>
        <family val="2"/>
      </rPr>
      <t>con le caratteristiche indicate nell'Allegato A  secondo le condizioni definite nell'Allegato B</t>
    </r>
  </si>
  <si>
    <t>Modello</t>
  </si>
  <si>
    <r>
      <rPr>
        <b/>
        <u/>
        <sz val="10"/>
        <color theme="1"/>
        <rFont val="Calibri"/>
        <family val="2"/>
      </rPr>
      <t>Cateteri ad ultrasuoni per imaging intravascolare dotati di trasduttore elettronico</t>
    </r>
    <r>
      <rPr>
        <sz val="10"/>
        <color theme="1"/>
        <rFont val="Calibri"/>
        <family val="2"/>
      </rPr>
      <t xml:space="preserve"> con le caratteristiche indicate nell'Allegato A </t>
    </r>
  </si>
  <si>
    <r>
      <rPr>
        <b/>
        <u/>
        <sz val="10"/>
        <color theme="1"/>
        <rFont val="Calibri"/>
        <family val="2"/>
      </rPr>
      <t>Cateteri ad ultrasuoni per imaging intravascolare dotati di trasduttore meccanico</t>
    </r>
    <r>
      <rPr>
        <sz val="10"/>
        <color theme="1"/>
        <rFont val="Calibri"/>
        <family val="2"/>
      </rPr>
      <t xml:space="preserve"> con le caratteristiche indicate nell'Allegato A </t>
    </r>
  </si>
  <si>
    <t>TOTALE Sezione 1 + Sezione 2 (IVA esclusa) BASE D'ASTA € 110.000,00 IVA ESCLUSA</t>
  </si>
  <si>
    <t>TOTALE Sezione 3 (IVA esclusa) BASE D'ASTA € 830.000,00 IVA ESCLUSA</t>
  </si>
  <si>
    <t>TOTALE Sezione 1 + Sezione 2 + Sezione 3 (IVA esclusa) BASE D'ASTA € 940.000,00 IVA ESCLUSA</t>
  </si>
  <si>
    <t>TOTALE DA RIPORTARE SU SATER</t>
  </si>
  <si>
    <t>LOTTO 1 - AOUBO Allegato E - Scheda Offerta Economica</t>
  </si>
  <si>
    <t>DATA …………..</t>
  </si>
  <si>
    <t>FIRMA ……….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</si>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</sst>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</numFmts>
  <fonts count="34" x14ac:knownFonts="1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9" fontId="21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19" fillId="26" borderId="0" xfId="0" applyFont="1" applyFill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26" borderId="0" xfId="0" applyFont="1" applyFill="1" applyAlignment="1" applyProtection="1">
      <alignment vertical="center" wrapText="1"/>
      <protection locked="0"/>
    </xf>
    <xf numFmtId="0" fontId="25" fillId="28" borderId="10" xfId="0" applyFont="1" applyFill="1" applyBorder="1" applyAlignment="1" applyProtection="1">
      <alignment horizontal="center" vertical="center" wrapText="1"/>
      <protection locked="0"/>
    </xf>
    <xf numFmtId="0" fontId="28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7" borderId="10" xfId="44" applyNumberFormat="1" applyFont="1" applyFill="1" applyBorder="1" applyAlignment="1" applyProtection="1">
      <alignment horizontal="left" vertical="center" wrapText="1"/>
      <protection locked="0"/>
    </xf>
    <xf numFmtId="167" fontId="28" fillId="26" borderId="10" xfId="0" applyNumberFormat="1" applyFont="1" applyFill="1" applyBorder="1" applyAlignment="1" applyProtection="1">
      <alignment horizontal="center" vertical="center" wrapText="1"/>
    </xf>
    <xf numFmtId="9" fontId="0" fillId="27" borderId="10" xfId="34" applyFont="1" applyFill="1" applyBorder="1" applyAlignment="1" applyProtection="1">
      <alignment horizontal="left" vertical="center" wrapText="1"/>
      <protection locked="0"/>
    </xf>
    <xf numFmtId="167" fontId="27" fillId="28" borderId="10" xfId="0" applyNumberFormat="1" applyFont="1" applyFill="1" applyBorder="1" applyAlignment="1" applyProtection="1">
      <alignment horizontal="center" vertical="center" wrapText="1"/>
      <protection locked="0"/>
    </xf>
    <xf numFmtId="9" fontId="1" fillId="28" borderId="10" xfId="34" applyFill="1" applyBorder="1" applyAlignment="1" applyProtection="1">
      <alignment horizontal="center" vertical="center" wrapText="1"/>
      <protection locked="0"/>
    </xf>
    <xf numFmtId="1" fontId="28" fillId="26" borderId="10" xfId="0" applyNumberFormat="1" applyFont="1" applyFill="1" applyBorder="1" applyAlignment="1" applyProtection="1">
      <alignment horizontal="center" vertical="center" wrapText="1"/>
    </xf>
    <xf numFmtId="9" fontId="1" fillId="28" borderId="11" xfId="34" applyFill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vertical="center" wrapText="1"/>
      <protection locked="0"/>
    </xf>
    <xf numFmtId="0" fontId="24" fillId="25" borderId="10" xfId="0" applyFont="1" applyFill="1" applyBorder="1" applyAlignment="1">
      <alignment horizontal="right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32" fillId="24" borderId="10" xfId="0" applyFont="1" applyFill="1" applyBorder="1" applyAlignment="1" applyProtection="1">
      <alignment horizontal="center" vertical="center" wrapText="1"/>
      <protection locked="0"/>
    </xf>
    <xf numFmtId="0" fontId="24" fillId="26" borderId="11" xfId="0" applyFont="1" applyFill="1" applyBorder="1" applyAlignment="1">
      <alignment horizontal="center" vertical="center" wrapText="1"/>
    </xf>
    <xf numFmtId="0" fontId="24" fillId="26" borderId="12" xfId="0" applyFont="1" applyFill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right" vertical="center" wrapText="1"/>
    </xf>
    <xf numFmtId="0" fontId="24" fillId="25" borderId="12" xfId="0" applyFont="1" applyFill="1" applyBorder="1" applyAlignment="1">
      <alignment horizontal="right" vertical="center" wrapText="1"/>
    </xf>
    <xf numFmtId="0" fontId="24" fillId="25" borderId="13" xfId="0" applyFont="1" applyFill="1" applyBorder="1" applyAlignment="1">
      <alignment horizontal="right" vertical="center" wrapText="1"/>
    </xf>
    <xf numFmtId="0" fontId="19" fillId="0" borderId="0" xfId="0" applyFont="1" applyAlignment="1" applyProtection="1">
      <alignment horizontal="center" vertical="center" wrapText="1"/>
      <protection locked="0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topLeftCell="A16" zoomScale="90" zoomScaleNormal="90" zoomScaleSheetLayoutView="85" workbookViewId="0">
      <selection activeCell="C33" sqref="C33"/>
    </sheetView>
  </sheetViews>
  <sheetFormatPr defaultRowHeight="15.75" x14ac:dyDescent="0.2"/>
  <cols>
    <col min="1" max="1" width="11" style="1" customWidth="1"/>
    <col min="2" max="5" width="18.7109375" style="1" customWidth="1"/>
    <col min="6" max="6" width="75.42578125" style="1" customWidth="1"/>
    <col min="7" max="7" width="22.140625" style="1" customWidth="1"/>
    <col min="8" max="8" width="32.7109375" style="5" customWidth="1"/>
    <col min="9" max="9" width="16.5703125" style="5" customWidth="1"/>
    <col min="10" max="10" width="32.7109375" style="5" customWidth="1"/>
    <col min="11" max="11" width="32.7109375" style="6" customWidth="1"/>
    <col min="12" max="12" width="18" style="6" customWidth="1"/>
    <col min="13" max="13" width="23.85546875" style="1" customWidth="1"/>
    <col min="14" max="14" width="20" style="1" customWidth="1"/>
    <col min="15" max="16384" width="9.140625" style="1"/>
  </cols>
  <sheetData>
    <row r="1" spans="1:12" ht="27.95" customHeight="1" x14ac:dyDescent="0.2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7" customFormat="1" ht="14.25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" customFormat="1" ht="27.95" customHeight="1" x14ac:dyDescent="0.2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8" customFormat="1" ht="35.1" customHeight="1" x14ac:dyDescent="0.2">
      <c r="A4" s="11" t="s">
        <v>0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30</v>
      </c>
      <c r="G4" s="11" t="s">
        <v>40</v>
      </c>
      <c r="H4" s="11" t="s">
        <v>14</v>
      </c>
      <c r="I4" s="11" t="s">
        <v>11</v>
      </c>
      <c r="J4" s="11" t="s">
        <v>15</v>
      </c>
      <c r="K4" s="11" t="s">
        <v>16</v>
      </c>
      <c r="L4" s="11" t="s">
        <v>1</v>
      </c>
    </row>
    <row r="5" spans="1:12" s="9" customFormat="1" ht="39.950000000000003" customHeight="1" x14ac:dyDescent="0.2">
      <c r="A5" s="12" t="s">
        <v>3</v>
      </c>
      <c r="B5" s="13"/>
      <c r="C5" s="13"/>
      <c r="D5" s="13"/>
      <c r="E5" s="13"/>
      <c r="F5" s="13" t="s">
        <v>38</v>
      </c>
      <c r="G5" s="13"/>
      <c r="H5" s="14">
        <v>0</v>
      </c>
      <c r="I5" s="18">
        <v>5</v>
      </c>
      <c r="J5" s="14">
        <f>H5*I5</f>
        <v>0</v>
      </c>
      <c r="K5" s="14">
        <f>J5*3</f>
        <v>0</v>
      </c>
      <c r="L5" s="15"/>
    </row>
    <row r="6" spans="1:12" s="9" customFormat="1" ht="39.950000000000003" customHeight="1" x14ac:dyDescent="0.2">
      <c r="A6" s="12" t="s">
        <v>4</v>
      </c>
      <c r="B6" s="13"/>
      <c r="C6" s="13"/>
      <c r="D6" s="13"/>
      <c r="E6" s="13"/>
      <c r="F6" s="13" t="s">
        <v>20</v>
      </c>
      <c r="G6" s="13"/>
      <c r="H6" s="14">
        <v>0</v>
      </c>
      <c r="I6" s="18">
        <v>1</v>
      </c>
      <c r="J6" s="14">
        <f>H6*I6</f>
        <v>0</v>
      </c>
      <c r="K6" s="14">
        <f>J6*3</f>
        <v>0</v>
      </c>
      <c r="L6" s="15"/>
    </row>
    <row r="7" spans="1:12" s="3" customFormat="1" ht="27.95" customHeight="1" x14ac:dyDescent="0.2">
      <c r="A7" s="21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16">
        <f>SUM(K5:K6)</f>
        <v>0</v>
      </c>
      <c r="L7" s="17"/>
    </row>
    <row r="8" spans="1:12" s="3" customFormat="1" ht="27.95" customHeight="1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s="3" customFormat="1" ht="27.95" customHeight="1" x14ac:dyDescent="0.2">
      <c r="A9" s="23" t="s">
        <v>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3" customFormat="1" ht="35.1" customHeight="1" x14ac:dyDescent="0.2">
      <c r="A10" s="11" t="s">
        <v>0</v>
      </c>
      <c r="B10" s="11" t="s">
        <v>22</v>
      </c>
      <c r="C10" s="11" t="s">
        <v>23</v>
      </c>
      <c r="D10" s="11" t="s">
        <v>24</v>
      </c>
      <c r="E10" s="11" t="s">
        <v>25</v>
      </c>
      <c r="F10" s="11" t="s">
        <v>31</v>
      </c>
      <c r="G10" s="11" t="s">
        <v>40</v>
      </c>
      <c r="H10" s="11" t="s">
        <v>17</v>
      </c>
      <c r="I10" s="11" t="s">
        <v>11</v>
      </c>
      <c r="J10" s="11" t="s">
        <v>18</v>
      </c>
      <c r="K10" s="11" t="s">
        <v>35</v>
      </c>
      <c r="L10" s="11" t="s">
        <v>1</v>
      </c>
    </row>
    <row r="11" spans="1:12" ht="45" customHeight="1" x14ac:dyDescent="0.2">
      <c r="A11" s="12" t="s">
        <v>12</v>
      </c>
      <c r="B11" s="13"/>
      <c r="C11" s="13"/>
      <c r="D11" s="13"/>
      <c r="E11" s="13"/>
      <c r="F11" s="13" t="s">
        <v>39</v>
      </c>
      <c r="G11" s="13"/>
      <c r="H11" s="14">
        <v>0</v>
      </c>
      <c r="I11" s="18">
        <v>5</v>
      </c>
      <c r="J11" s="14">
        <f>H11*I11</f>
        <v>0</v>
      </c>
      <c r="K11" s="14">
        <f>J11*3</f>
        <v>0</v>
      </c>
      <c r="L11" s="15"/>
    </row>
    <row r="12" spans="1:12" ht="45" customHeight="1" x14ac:dyDescent="0.2">
      <c r="A12" s="12" t="s">
        <v>13</v>
      </c>
      <c r="B12" s="13"/>
      <c r="C12" s="13"/>
      <c r="D12" s="13"/>
      <c r="E12" s="13"/>
      <c r="F12" s="13" t="s">
        <v>21</v>
      </c>
      <c r="G12" s="13"/>
      <c r="H12" s="14">
        <v>0</v>
      </c>
      <c r="I12" s="18">
        <v>1</v>
      </c>
      <c r="J12" s="14">
        <f>H12*I12</f>
        <v>0</v>
      </c>
      <c r="K12" s="14">
        <f>J12*3</f>
        <v>0</v>
      </c>
      <c r="L12" s="15"/>
    </row>
    <row r="13" spans="1:12" s="10" customFormat="1" ht="27.95" customHeight="1" x14ac:dyDescent="0.2">
      <c r="A13" s="21" t="s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16">
        <f>SUM(K11:K12)</f>
        <v>0</v>
      </c>
      <c r="L13" s="17"/>
    </row>
    <row r="14" spans="1:12" s="10" customFormat="1" ht="15.75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s="10" customFormat="1" ht="27.95" customHeight="1" x14ac:dyDescent="0.2">
      <c r="A15" s="32" t="s">
        <v>43</v>
      </c>
      <c r="B15" s="33"/>
      <c r="C15" s="33"/>
      <c r="D15" s="33"/>
      <c r="E15" s="33"/>
      <c r="F15" s="33"/>
      <c r="G15" s="33"/>
      <c r="H15" s="33"/>
      <c r="I15" s="33"/>
      <c r="J15" s="34"/>
      <c r="K15" s="16">
        <f>(K7+K13)</f>
        <v>0</v>
      </c>
      <c r="L15" s="17"/>
    </row>
    <row r="16" spans="1:12" s="10" customFormat="1" ht="27.9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s="10" customFormat="1" ht="27.95" customHeight="1" x14ac:dyDescent="0.2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s="10" customFormat="1" ht="24.75" customHeight="1" x14ac:dyDescent="0.2">
      <c r="A18" s="25" t="s">
        <v>37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s="10" customFormat="1" ht="35.1" customHeight="1" x14ac:dyDescent="0.2">
      <c r="A19" s="11" t="s">
        <v>0</v>
      </c>
      <c r="B19" s="11" t="s">
        <v>26</v>
      </c>
      <c r="C19" s="11" t="s">
        <v>27</v>
      </c>
      <c r="D19" s="11" t="s">
        <v>28</v>
      </c>
      <c r="E19" s="11" t="s">
        <v>29</v>
      </c>
      <c r="F19" s="11" t="s">
        <v>19</v>
      </c>
      <c r="G19" s="11" t="s">
        <v>40</v>
      </c>
      <c r="H19" s="11" t="s">
        <v>32</v>
      </c>
      <c r="I19" s="11" t="s">
        <v>36</v>
      </c>
      <c r="J19" s="11" t="s">
        <v>33</v>
      </c>
      <c r="K19" s="11" t="s">
        <v>34</v>
      </c>
      <c r="L19" s="11" t="s">
        <v>1</v>
      </c>
    </row>
    <row r="20" spans="1:12" s="10" customFormat="1" ht="39.950000000000003" customHeight="1" x14ac:dyDescent="0.2">
      <c r="A20" s="12" t="s">
        <v>5</v>
      </c>
      <c r="B20" s="13"/>
      <c r="C20" s="13"/>
      <c r="D20" s="13"/>
      <c r="E20" s="13"/>
      <c r="F20" s="13" t="s">
        <v>41</v>
      </c>
      <c r="G20" s="13"/>
      <c r="H20" s="14">
        <v>0</v>
      </c>
      <c r="I20" s="18">
        <v>250</v>
      </c>
      <c r="J20" s="14">
        <f>H20*I20</f>
        <v>0</v>
      </c>
      <c r="K20" s="14">
        <f>J20*3</f>
        <v>0</v>
      </c>
      <c r="L20" s="13"/>
    </row>
    <row r="21" spans="1:12" s="10" customFormat="1" ht="39.950000000000003" customHeight="1" x14ac:dyDescent="0.2">
      <c r="A21" s="12" t="s">
        <v>6</v>
      </c>
      <c r="B21" s="13"/>
      <c r="C21" s="13"/>
      <c r="D21" s="13"/>
      <c r="E21" s="13"/>
      <c r="F21" s="13" t="s">
        <v>42</v>
      </c>
      <c r="G21" s="13"/>
      <c r="H21" s="14">
        <v>0</v>
      </c>
      <c r="I21" s="18">
        <v>100</v>
      </c>
      <c r="J21" s="14">
        <f>H21*I21</f>
        <v>0</v>
      </c>
      <c r="K21" s="14">
        <f>J21*3</f>
        <v>0</v>
      </c>
      <c r="L21" s="13"/>
    </row>
    <row r="22" spans="1:12" ht="27.95" customHeight="1" x14ac:dyDescent="0.2">
      <c r="A22" s="21" t="s">
        <v>44</v>
      </c>
      <c r="B22" s="21"/>
      <c r="C22" s="21"/>
      <c r="D22" s="21"/>
      <c r="E22" s="21"/>
      <c r="F22" s="21"/>
      <c r="G22" s="21"/>
      <c r="H22" s="21"/>
      <c r="I22" s="21"/>
      <c r="J22" s="21"/>
      <c r="K22" s="16">
        <f>SUM(K20:K21)</f>
        <v>0</v>
      </c>
      <c r="L22" s="17"/>
    </row>
    <row r="24" spans="1:12" ht="27.95" customHeight="1" x14ac:dyDescent="0.2">
      <c r="A24" s="21" t="s">
        <v>45</v>
      </c>
      <c r="B24" s="21"/>
      <c r="C24" s="21"/>
      <c r="D24" s="21"/>
      <c r="E24" s="21"/>
      <c r="F24" s="21"/>
      <c r="G24" s="21"/>
      <c r="H24" s="21"/>
      <c r="I24" s="21"/>
      <c r="J24" s="21"/>
      <c r="K24" s="16">
        <f>SUM(K7+K13+K22)</f>
        <v>0</v>
      </c>
      <c r="L24" s="19"/>
    </row>
    <row r="25" spans="1:12" x14ac:dyDescent="0.2">
      <c r="K25" s="20" t="s">
        <v>46</v>
      </c>
    </row>
    <row r="26" spans="1:12" ht="31.5" customHeight="1" x14ac:dyDescent="0.2">
      <c r="A26" s="35" t="s">
        <v>48</v>
      </c>
      <c r="B26" s="35"/>
      <c r="C26" s="4"/>
      <c r="D26" s="4"/>
    </row>
    <row r="28" spans="1:12" ht="31.5" customHeight="1" x14ac:dyDescent="0.2">
      <c r="A28" s="35" t="s">
        <v>49</v>
      </c>
      <c r="B28" s="35"/>
    </row>
    <row r="32" spans="1:12" x14ac:dyDescent="0.2">
      <c r="C32" s="1" t="s">
        <v>50</v>
      </c>
    </row>
  </sheetData>
  <sheetProtection selectLockedCells="1" selectUnlockedCells="1"/>
  <mergeCells count="16">
    <mergeCell ref="A26:B26"/>
    <mergeCell ref="A28:B28"/>
    <mergeCell ref="A24:J24"/>
    <mergeCell ref="A1:L1"/>
    <mergeCell ref="A3:L3"/>
    <mergeCell ref="A7:J7"/>
    <mergeCell ref="A22:J22"/>
    <mergeCell ref="A16:L16"/>
    <mergeCell ref="A17:L17"/>
    <mergeCell ref="A18:L18"/>
    <mergeCell ref="A2:L2"/>
    <mergeCell ref="A9:L9"/>
    <mergeCell ref="A8:L8"/>
    <mergeCell ref="A13:J13"/>
    <mergeCell ref="A15:J15"/>
    <mergeCell ref="A14:L14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Caroli Erika</cp:lastModifiedBy>
  <cp:lastPrinted>2020-10-13T09:50:48Z</cp:lastPrinted>
  <dcterms:created xsi:type="dcterms:W3CDTF">2015-05-26T10:20:06Z</dcterms:created>
  <dcterms:modified xsi:type="dcterms:W3CDTF">2024-09-19T09:32:41Z</dcterms:modified>
</cp:coreProperties>
</file>