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29040" windowHeight="16440"/>
  </bookViews>
  <sheets>
    <sheet name="GARA service AGE" sheetId="9" r:id="rId1"/>
  </sheets>
  <definedNames>
    <definedName name="_Toc306170875" localSheetId="0">'GARA service AGE'!#REF!</definedName>
    <definedName name="_xlnm.Print_Area" localSheetId="0">'GARA service AGE'!$A$1:$J$13</definedName>
    <definedName name="_xlnm.Print_Titles" localSheetId="0">'GARA service AGE'!$1:$3</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 i="9"/>
  <c r="H8"/>
  <c r="F9"/>
  <c r="H9" s="1"/>
  <c r="F8"/>
  <c r="F7"/>
  <c r="H7" s="1"/>
  <c r="F5"/>
  <c r="F6" l="1"/>
  <c r="H6" s="1"/>
  <c r="H4"/>
  <c r="F10" l="1"/>
  <c r="H5"/>
  <c r="H10" l="1"/>
</calcChain>
</file>

<file path=xl/sharedStrings.xml><?xml version="1.0" encoding="utf-8"?>
<sst xmlns="http://schemas.openxmlformats.org/spreadsheetml/2006/main" count="28" uniqueCount="23">
  <si>
    <t>Descrizione VOCE</t>
  </si>
  <si>
    <t>u.m.</t>
  </si>
  <si>
    <t>P.Unitario</t>
  </si>
  <si>
    <t>Voce elenco
prezzi unitari</t>
  </si>
  <si>
    <t>Prezzo a base d'asta annuale</t>
  </si>
  <si>
    <t xml:space="preserve">Prezzo a base d'asta biennale </t>
  </si>
  <si>
    <t>IVA</t>
  </si>
  <si>
    <r>
      <t>Ai sensi dell’art. 108, comma 9,  del D.lgs 36/2023</t>
    </r>
    <r>
      <rPr>
        <sz val="11"/>
        <rFont val="Arial"/>
        <family val="2"/>
      </rPr>
      <t xml:space="preserve">, nell’offerta economica la ditta deve indicare i propri </t>
    </r>
    <r>
      <rPr>
        <b/>
        <sz val="11"/>
        <rFont val="Arial"/>
        <family val="2"/>
      </rPr>
      <t xml:space="preserve">costi della manodopera </t>
    </r>
    <r>
      <rPr>
        <sz val="11"/>
        <rFont val="Arial"/>
        <family val="2"/>
      </rPr>
      <t xml:space="preserve">e gli </t>
    </r>
    <r>
      <rPr>
        <b/>
        <sz val="11"/>
        <rFont val="Arial"/>
        <family val="2"/>
      </rPr>
      <t>oneri aziendali</t>
    </r>
    <r>
      <rPr>
        <sz val="11"/>
        <rFont val="Arial"/>
        <family val="2"/>
      </rPr>
      <t xml:space="preserve"> concernenti l’adempimento delle disposizioni in materia di salute e sicurezza sui luoghi di lavoro ad esclusione delle forniture senza posa in opera e dei servizi di natura intellettuale</t>
    </r>
  </si>
  <si>
    <t>a) Costi manodopera   € _________________________________________    da inserire a sistema
b) Oneri aziendali        € _________________________________________   da inserire a sistema</t>
  </si>
  <si>
    <t>Prezzo offerto annuale  iva esclusa</t>
  </si>
  <si>
    <t>Prezzo offerto biennale  iva esclusa</t>
  </si>
  <si>
    <t>DA INSERIRE SUL SATER</t>
  </si>
  <si>
    <t>Quantità/anno</t>
  </si>
  <si>
    <r>
      <rPr>
        <b/>
        <sz val="16"/>
        <rFont val="Times New Roman"/>
        <family val="1"/>
      </rPr>
      <t>Monitoraggio ambientale in continuo di formaldeide e Voc (durata di 1 mese)</t>
    </r>
    <r>
      <rPr>
        <sz val="16"/>
        <rFont val="Times New Roman"/>
        <family val="1"/>
      </rPr>
      <t xml:space="preserve">
Descrizione: Il monitoraggio deve essere rappresentativo dell'esposizione degli operatori nei diversi turni di lavoro. Durata in continuo 24h/gg confrontabile con i valori TLV indicati nelle direttive di riferimento. L'affidabilità del dato misurato è condizione indispensabile.  Posizionato direttamente in prossimità delle postazioni di lavoro, dove si prevede l’utilizzo di Formaldeide e Voc. Risposta del sensore per analisi FORMALDEIDE almeno ogni 2 ore, con dato di esposizione media del periodo (2 ore); Aggiornamento del dato per gli altri parametri ogni 10 minuti, impostabile anche a periodi inferiori. Dati disponibili su web, possibilmente su piattaforma cloud dedicata, con accesso tramite password ad utente riservato. Invio di un allarme via mail agli utenti registrati sulla piattaforma web di lettura ed archiviazione dati, l’allarme è impostabile su soglie massime di superamento dei valori dei TLV specifici delle varie sostanze misurate, Formaldeide in particolare, ma anche gli altri composti e le grandezze fisiche d’interesse.
                                                                             </t>
    </r>
    <r>
      <rPr>
        <sz val="12"/>
        <rFont val="Times New Roman"/>
        <family val="1"/>
      </rPr>
      <t xml:space="preserve">                                                                                                                                                                                                                                                                                                             </t>
    </r>
    <r>
      <rPr>
        <b/>
        <sz val="12"/>
        <rFont val="Times New Roman"/>
        <family val="1"/>
      </rPr>
      <t xml:space="preserve">
</t>
    </r>
  </si>
  <si>
    <t>euro/rilevazione</t>
  </si>
  <si>
    <r>
      <rPr>
        <b/>
        <sz val="16"/>
        <rFont val="Times New Roman"/>
        <family val="1"/>
      </rPr>
      <t xml:space="preserve">Campionamento personale formaldeide    
</t>
    </r>
    <r>
      <rPr>
        <sz val="16"/>
        <rFont val="Times New Roman"/>
        <family val="1"/>
      </rPr>
      <t>Descrizione: Campionamento eseguito con cartucce chemiadsorbenti effettuando il prelievo dell’aria
mediante aspirazione con pompa opportunamente calibrata, il cui flusso prefissato deve essere
costante per tutta la durata del campionamento.
La scelta di questo tipo di campionamento dipende dai tempi, dai volumi di prelievo e dalle prestazioni
della strumentazione di cui si dispone per l’analisi del campione.</t>
    </r>
    <r>
      <rPr>
        <b/>
        <sz val="12"/>
        <rFont val="Times New Roman"/>
        <family val="1"/>
      </rPr>
      <t xml:space="preserve">
</t>
    </r>
    <r>
      <rPr>
        <sz val="12"/>
        <rFont val="Times New Roman"/>
        <family val="1"/>
      </rPr>
      <t xml:space="preserve">                                               </t>
    </r>
    <r>
      <rPr>
        <b/>
        <sz val="12"/>
        <rFont val="Times New Roman"/>
        <family val="1"/>
      </rPr>
      <t xml:space="preserve">
</t>
    </r>
  </si>
  <si>
    <r>
      <t xml:space="preserve">Servizio di monitoraggio ambientale  per la valutazione dell’esposizione professionale a chemioterapici tramite le seguenti tipologie di campionamento:
</t>
    </r>
    <r>
      <rPr>
        <sz val="16"/>
        <rFont val="Times New Roman"/>
        <family val="1"/>
      </rPr>
      <t xml:space="preserve">Wipe test superficiale (da effettuarsi all’inizio e al termine di ciascun turno lavorativo per le seguenti superfici: pavimento, maniglia porta, cappa aspirante, wc, letto, altre superfici)
</t>
    </r>
    <r>
      <rPr>
        <b/>
        <sz val="16"/>
        <rFont val="Times New Roman"/>
        <family val="1"/>
      </rPr>
      <t xml:space="preserve">
</t>
    </r>
  </si>
  <si>
    <r>
      <t xml:space="preserve">Servizio di monitoraggio personale per la valutazione dell’esposizione professionale a chemioterapici tramite le seguenti tipologie di campionamento:
</t>
    </r>
    <r>
      <rPr>
        <sz val="16"/>
        <rFont val="Times New Roman"/>
        <family val="1"/>
      </rPr>
      <t>Pad test su operatori</t>
    </r>
    <r>
      <rPr>
        <b/>
        <sz val="16"/>
        <rFont val="Times New Roman"/>
        <family val="1"/>
      </rPr>
      <t xml:space="preserve">
</t>
    </r>
  </si>
  <si>
    <r>
      <t xml:space="preserve">Servizio di monitoraggio personale per la valutazione dell’esposizione professionale a chemioterapici tramite le seguenti tipologie di campionamento:
</t>
    </r>
    <r>
      <rPr>
        <sz val="16"/>
        <rFont val="Times New Roman"/>
        <family val="1"/>
      </rPr>
      <t>Monitoraggio biologico urinario</t>
    </r>
  </si>
  <si>
    <r>
      <rPr>
        <b/>
        <sz val="16"/>
        <rFont val="Times New Roman"/>
        <family val="1"/>
      </rPr>
      <t xml:space="preserve">Campionamento personale Voc (xilene,limonene ecc..)
</t>
    </r>
    <r>
      <rPr>
        <sz val="16"/>
        <rFont val="Times New Roman"/>
        <family val="1"/>
      </rPr>
      <t>Descrizione: Campionamento eseguito con cartucce chemiadsorbenti effettuando il prelievo dell’aria
mediante aspirazione con pompa opportunamente calibrata, il cui flusso prefissato deve essere
costante per tutta la durata del campionamento
La scelta di questo tipo di campionamento dipende dai tempi, dai volumi di prelievo e dalle prestazioni
della strumentazione di cui si dispone per l’analisi del campione.</t>
    </r>
    <r>
      <rPr>
        <sz val="12"/>
        <rFont val="Times New Roman"/>
        <family val="1"/>
      </rPr>
      <t xml:space="preserve">
                                                                                                                        </t>
    </r>
  </si>
  <si>
    <t>Scheda d'offerta economica - Procedura Aperta per un servizio biennale di monitoraggio ambientale e personale di agenti chimici pericolosi e cancerogeni, in particolare: formaldeide, chemioterapici e composti organici volatili (VOC), per le esigenze dell’Azienda USL di Bologna, in accordo quadro con unico operatore</t>
  </si>
  <si>
    <t xml:space="preserve">TOTALE complessivo </t>
  </si>
  <si>
    <t xml:space="preserve">  Ragione sociale ditta: ______________________________________________________________________________________________________________</t>
  </si>
</sst>
</file>

<file path=xl/styles.xml><?xml version="1.0" encoding="utf-8"?>
<styleSheet xmlns="http://schemas.openxmlformats.org/spreadsheetml/2006/main">
  <numFmts count="1">
    <numFmt numFmtId="164" formatCode="_-&quot;€&quot;\ * #,##0.00_-;\-&quot;€&quot;\ * #,##0.00_-;_-&quot;€&quot;\ * &quot;-&quot;??_-;_-@_-"/>
  </numFmts>
  <fonts count="13">
    <font>
      <sz val="10"/>
      <name val="Arial"/>
    </font>
    <font>
      <sz val="10"/>
      <name val="Arial"/>
      <family val="2"/>
    </font>
    <font>
      <b/>
      <sz val="12"/>
      <name val="Times New Roman"/>
      <family val="1"/>
    </font>
    <font>
      <sz val="12"/>
      <name val="Times New Roman"/>
      <family val="1"/>
    </font>
    <font>
      <b/>
      <sz val="12"/>
      <name val="Arial"/>
      <family val="2"/>
    </font>
    <font>
      <b/>
      <sz val="11"/>
      <name val="Arial"/>
      <family val="2"/>
    </font>
    <font>
      <sz val="11"/>
      <name val="Arial"/>
      <family val="2"/>
    </font>
    <font>
      <b/>
      <sz val="10"/>
      <name val="Arial"/>
      <family val="2"/>
    </font>
    <font>
      <b/>
      <sz val="16"/>
      <name val="Times New Roman"/>
      <family val="1"/>
    </font>
    <font>
      <sz val="16"/>
      <name val="Times New Roman"/>
      <family val="1"/>
    </font>
    <font>
      <sz val="12"/>
      <name val="Arial"/>
      <family val="2"/>
    </font>
    <font>
      <b/>
      <i/>
      <sz val="10"/>
      <name val="Times New Roman"/>
      <family val="1"/>
    </font>
    <font>
      <b/>
      <sz val="18"/>
      <name val="Times New Roman"/>
      <family val="1"/>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164" fontId="1" fillId="0" borderId="0" applyFont="0" applyFill="0" applyBorder="0" applyAlignment="0" applyProtection="0"/>
  </cellStyleXfs>
  <cellXfs count="45">
    <xf numFmtId="0" fontId="0" fillId="0" borderId="0" xfId="0"/>
    <xf numFmtId="164" fontId="0" fillId="0" borderId="0" xfId="2" applyFont="1"/>
    <xf numFmtId="1" fontId="0" fillId="0" borderId="0" xfId="2" applyNumberFormat="1" applyFont="1" applyFill="1" applyAlignment="1">
      <alignment horizontal="center"/>
    </xf>
    <xf numFmtId="164" fontId="1" fillId="0" borderId="0" xfId="2" applyFont="1"/>
    <xf numFmtId="0" fontId="0" fillId="0" borderId="0" xfId="0" applyAlignment="1">
      <alignment horizontal="center"/>
    </xf>
    <xf numFmtId="0" fontId="0" fillId="0" borderId="0" xfId="0" applyAlignment="1">
      <alignment horizontal="left"/>
    </xf>
    <xf numFmtId="0" fontId="4" fillId="4" borderId="1" xfId="0" applyFont="1" applyFill="1" applyBorder="1" applyAlignment="1">
      <alignment horizontal="center" vertical="center" wrapText="1"/>
    </xf>
    <xf numFmtId="0" fontId="2" fillId="2" borderId="1" xfId="0" applyFont="1" applyFill="1" applyBorder="1" applyAlignment="1">
      <alignment horizontal="left" vertical="top" wrapText="1"/>
    </xf>
    <xf numFmtId="0" fontId="3" fillId="0" borderId="1" xfId="0" applyFont="1" applyBorder="1" applyAlignment="1">
      <alignment horizontal="left"/>
    </xf>
    <xf numFmtId="164" fontId="1" fillId="0" borderId="1" xfId="2" applyFont="1" applyBorder="1" applyAlignment="1">
      <alignment horizontal="center" vertical="center" wrapText="1"/>
    </xf>
    <xf numFmtId="0" fontId="3" fillId="0" borderId="1" xfId="2" applyNumberFormat="1" applyFont="1" applyFill="1" applyBorder="1" applyAlignment="1">
      <alignment horizontal="center" vertical="center"/>
    </xf>
    <xf numFmtId="1" fontId="3" fillId="3" borderId="1" xfId="2" applyNumberFormat="1" applyFont="1" applyFill="1" applyBorder="1" applyAlignment="1">
      <alignment horizontal="center" vertical="center"/>
    </xf>
    <xf numFmtId="164" fontId="3" fillId="0" borderId="1" xfId="2" applyFont="1" applyFill="1" applyBorder="1" applyAlignment="1">
      <alignment horizontal="center" vertical="center"/>
    </xf>
    <xf numFmtId="0" fontId="2" fillId="2" borderId="1" xfId="0" applyFont="1" applyFill="1" applyBorder="1" applyAlignment="1">
      <alignment horizontal="justify" vertical="top" wrapText="1"/>
    </xf>
    <xf numFmtId="164" fontId="3" fillId="0" borderId="1" xfId="2" applyFont="1" applyFill="1" applyBorder="1" applyAlignment="1">
      <alignment horizontal="left" vertical="center"/>
    </xf>
    <xf numFmtId="0" fontId="3" fillId="4" borderId="1" xfId="0" applyFont="1" applyFill="1" applyBorder="1" applyAlignment="1">
      <alignment horizontal="center" vertical="center" wrapText="1"/>
    </xf>
    <xf numFmtId="164" fontId="3" fillId="4" borderId="1" xfId="2" applyFont="1" applyFill="1" applyBorder="1" applyAlignment="1">
      <alignment horizontal="center" vertical="center" wrapText="1"/>
    </xf>
    <xf numFmtId="1" fontId="2" fillId="4" borderId="1" xfId="2" applyNumberFormat="1" applyFont="1" applyFill="1" applyBorder="1" applyAlignment="1">
      <alignment horizontal="right" vertical="center" wrapText="1"/>
    </xf>
    <xf numFmtId="164" fontId="2" fillId="4" borderId="1" xfId="2" applyFont="1" applyFill="1" applyBorder="1" applyAlignment="1">
      <alignment horizontal="center" vertical="center" wrapText="1"/>
    </xf>
    <xf numFmtId="0" fontId="0" fillId="3" borderId="0" xfId="0" applyFill="1"/>
    <xf numFmtId="0" fontId="6" fillId="0" borderId="0" xfId="0" applyFont="1" applyAlignment="1">
      <alignment horizontal="left" vertical="center" wrapText="1"/>
    </xf>
    <xf numFmtId="1" fontId="0" fillId="0" borderId="0" xfId="2" applyNumberFormat="1" applyFont="1" applyFill="1" applyBorder="1" applyAlignment="1">
      <alignment horizontal="center"/>
    </xf>
    <xf numFmtId="164" fontId="0" fillId="0" borderId="0" xfId="2" applyFont="1" applyBorder="1"/>
    <xf numFmtId="0" fontId="3" fillId="3" borderId="1" xfId="0" applyFont="1" applyFill="1" applyBorder="1" applyAlignment="1">
      <alignment horizontal="center" vertical="center" wrapText="1"/>
    </xf>
    <xf numFmtId="164" fontId="2" fillId="3" borderId="1" xfId="2" applyFont="1" applyFill="1" applyBorder="1" applyAlignment="1">
      <alignment horizontal="center" vertical="center"/>
    </xf>
    <xf numFmtId="164" fontId="7" fillId="5" borderId="1" xfId="2" applyFont="1" applyFill="1" applyBorder="1" applyAlignment="1">
      <alignment horizontal="center" vertical="center" wrapText="1"/>
    </xf>
    <xf numFmtId="0" fontId="2" fillId="4" borderId="1" xfId="0" applyFont="1" applyFill="1" applyBorder="1" applyAlignment="1">
      <alignment horizontal="right" vertical="center" wrapText="1"/>
    </xf>
    <xf numFmtId="164" fontId="1" fillId="0" borderId="3" xfId="2" applyFont="1" applyBorder="1" applyAlignment="1">
      <alignment horizontal="center" vertical="center" wrapText="1"/>
    </xf>
    <xf numFmtId="0" fontId="8" fillId="2" borderId="1" xfId="0" applyFont="1" applyFill="1" applyBorder="1" applyAlignment="1">
      <alignment horizontal="left" vertical="top" wrapText="1"/>
    </xf>
    <xf numFmtId="0" fontId="3" fillId="5" borderId="1" xfId="0" applyFont="1" applyFill="1" applyBorder="1" applyAlignment="1">
      <alignment horizontal="right"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6" borderId="1" xfId="0" applyFont="1" applyFill="1" applyBorder="1" applyAlignment="1">
      <alignment horizontal="center" vertical="center" wrapText="1"/>
    </xf>
    <xf numFmtId="0" fontId="10" fillId="6" borderId="1" xfId="0" applyFont="1" applyFill="1" applyBorder="1" applyAlignment="1">
      <alignment horizontal="center" vertical="center"/>
    </xf>
    <xf numFmtId="0" fontId="12"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3" fillId="0" borderId="2"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164" fontId="1" fillId="3" borderId="3" xfId="2" applyFont="1" applyFill="1" applyBorder="1" applyAlignment="1">
      <alignment horizontal="center" vertical="center" wrapText="1"/>
    </xf>
    <xf numFmtId="164" fontId="1" fillId="3" borderId="6" xfId="2" applyFont="1" applyFill="1" applyBorder="1" applyAlignment="1">
      <alignment horizontal="center" vertical="center" wrapText="1"/>
    </xf>
  </cellXfs>
  <cellStyles count="3">
    <cellStyle name="Euro" xfId="1"/>
    <cellStyle name="Normale" xfId="0" builtinId="0"/>
    <cellStyle name="Valuta" xfId="2" builtinId="4"/>
  </cellStyles>
  <dxfs count="2">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850900</xdr:colOff>
      <xdr:row>10</xdr:row>
      <xdr:rowOff>88900</xdr:rowOff>
    </xdr:from>
    <xdr:to>
      <xdr:col>8</xdr:col>
      <xdr:colOff>1041400</xdr:colOff>
      <xdr:row>10</xdr:row>
      <xdr:rowOff>215900</xdr:rowOff>
    </xdr:to>
    <xdr:sp macro="" textlink="">
      <xdr:nvSpPr>
        <xdr:cNvPr id="4" name="Freccia in su 3">
          <a:extLst>
            <a:ext uri="{FF2B5EF4-FFF2-40B4-BE49-F238E27FC236}">
              <a16:creationId xmlns:a16="http://schemas.microsoft.com/office/drawing/2014/main" xmlns="" id="{00000000-0008-0000-0000-000004000000}"/>
            </a:ext>
          </a:extLst>
        </xdr:cNvPr>
        <xdr:cNvSpPr/>
      </xdr:nvSpPr>
      <xdr:spPr>
        <a:xfrm>
          <a:off x="15519400" y="52247800"/>
          <a:ext cx="190500" cy="1270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it-IT" sz="1100"/>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4"/>
  <sheetViews>
    <sheetView tabSelected="1" zoomScale="70" zoomScaleNormal="70" zoomScaleSheetLayoutView="100" workbookViewId="0">
      <pane ySplit="3" topLeftCell="A4" activePane="bottomLeft" state="frozen"/>
      <selection pane="bottomLeft" activeCell="B4" sqref="B4"/>
    </sheetView>
  </sheetViews>
  <sheetFormatPr defaultRowHeight="12.75"/>
  <cols>
    <col min="1" max="1" width="11.140625" bestFit="1" customWidth="1"/>
    <col min="2" max="2" width="121" customWidth="1"/>
    <col min="3" max="3" width="19" style="4" customWidth="1"/>
    <col min="4" max="4" width="17.28515625" style="3" bestFit="1" customWidth="1"/>
    <col min="5" max="5" width="20.140625" style="2" customWidth="1"/>
    <col min="6" max="6" width="23.140625" style="1" customWidth="1"/>
    <col min="7" max="7" width="26.42578125" style="1" customWidth="1"/>
    <col min="8" max="8" width="19.140625" customWidth="1"/>
    <col min="9" max="9" width="26.7109375" customWidth="1"/>
    <col min="10" max="10" width="10" customWidth="1"/>
  </cols>
  <sheetData>
    <row r="1" spans="1:13" ht="65.25" customHeight="1">
      <c r="A1" s="34" t="s">
        <v>20</v>
      </c>
      <c r="B1" s="35"/>
      <c r="C1" s="35"/>
      <c r="D1" s="35"/>
      <c r="E1" s="35"/>
      <c r="F1" s="35"/>
      <c r="G1" s="35"/>
      <c r="H1" s="35"/>
      <c r="I1" s="35"/>
      <c r="J1" s="36"/>
    </row>
    <row r="2" spans="1:13" ht="65.25" customHeight="1">
      <c r="A2" s="34" t="s">
        <v>22</v>
      </c>
      <c r="B2" s="35"/>
      <c r="C2" s="35"/>
      <c r="D2" s="35"/>
      <c r="E2" s="35"/>
      <c r="F2" s="35"/>
      <c r="G2" s="35"/>
      <c r="H2" s="35"/>
      <c r="I2" s="35"/>
      <c r="J2" s="36"/>
    </row>
    <row r="3" spans="1:13" ht="77.25" customHeight="1">
      <c r="A3" s="32" t="s">
        <v>3</v>
      </c>
      <c r="B3" s="33" t="s">
        <v>0</v>
      </c>
      <c r="C3" s="33" t="s">
        <v>1</v>
      </c>
      <c r="D3" s="33" t="s">
        <v>2</v>
      </c>
      <c r="E3" s="33" t="s">
        <v>12</v>
      </c>
      <c r="F3" s="32" t="s">
        <v>4</v>
      </c>
      <c r="G3" s="32" t="s">
        <v>9</v>
      </c>
      <c r="H3" s="32" t="s">
        <v>5</v>
      </c>
      <c r="I3" s="32" t="s">
        <v>10</v>
      </c>
      <c r="J3" s="33" t="s">
        <v>6</v>
      </c>
    </row>
    <row r="4" spans="1:13" s="5" customFormat="1" ht="251.25" customHeight="1">
      <c r="A4" s="10">
        <v>1</v>
      </c>
      <c r="B4" s="7" t="s">
        <v>13</v>
      </c>
      <c r="C4" s="31" t="s">
        <v>14</v>
      </c>
      <c r="D4" s="14">
        <v>680</v>
      </c>
      <c r="E4" s="11">
        <v>30</v>
      </c>
      <c r="F4" s="14">
        <v>20400</v>
      </c>
      <c r="G4" s="14"/>
      <c r="H4" s="12">
        <f t="shared" ref="H4:H9" si="0">F4*2</f>
        <v>40800</v>
      </c>
      <c r="I4" s="9"/>
      <c r="J4" s="9"/>
    </row>
    <row r="5" spans="1:13" ht="156.75" customHeight="1">
      <c r="A5" s="10">
        <v>2</v>
      </c>
      <c r="B5" s="13" t="s">
        <v>15</v>
      </c>
      <c r="C5" s="31" t="s">
        <v>14</v>
      </c>
      <c r="D5" s="14">
        <v>180</v>
      </c>
      <c r="E5" s="11">
        <v>100</v>
      </c>
      <c r="F5" s="12">
        <f>E5*D5</f>
        <v>18000</v>
      </c>
      <c r="G5" s="12"/>
      <c r="H5" s="12">
        <f t="shared" si="0"/>
        <v>36000</v>
      </c>
      <c r="I5" s="9"/>
      <c r="J5" s="9"/>
    </row>
    <row r="6" spans="1:13" ht="152.25" customHeight="1">
      <c r="A6" s="10">
        <v>3</v>
      </c>
      <c r="B6" s="7" t="s">
        <v>19</v>
      </c>
      <c r="C6" s="30" t="s">
        <v>14</v>
      </c>
      <c r="D6" s="14">
        <v>120</v>
      </c>
      <c r="E6" s="11">
        <v>100</v>
      </c>
      <c r="F6" s="12">
        <f>D6*E6</f>
        <v>12000</v>
      </c>
      <c r="G6" s="12"/>
      <c r="H6" s="12">
        <f t="shared" si="0"/>
        <v>24000</v>
      </c>
      <c r="I6" s="9"/>
      <c r="J6" s="9"/>
    </row>
    <row r="7" spans="1:13" ht="92.25" customHeight="1">
      <c r="A7" s="10">
        <v>4</v>
      </c>
      <c r="B7" s="28" t="s">
        <v>16</v>
      </c>
      <c r="C7" s="30" t="s">
        <v>14</v>
      </c>
      <c r="D7" s="14">
        <v>180</v>
      </c>
      <c r="E7" s="11">
        <v>96</v>
      </c>
      <c r="F7" s="12">
        <f>D7*E7</f>
        <v>17280</v>
      </c>
      <c r="G7" s="12"/>
      <c r="H7" s="12">
        <f t="shared" si="0"/>
        <v>34560</v>
      </c>
      <c r="I7" s="9"/>
      <c r="J7" s="27"/>
    </row>
    <row r="8" spans="1:13" ht="78" customHeight="1">
      <c r="A8" s="10">
        <v>5</v>
      </c>
      <c r="B8" s="28" t="s">
        <v>17</v>
      </c>
      <c r="C8" s="30" t="s">
        <v>14</v>
      </c>
      <c r="D8" s="14">
        <v>180</v>
      </c>
      <c r="E8" s="11">
        <v>16</v>
      </c>
      <c r="F8" s="12">
        <f t="shared" ref="F8:F9" si="1">D8*E8</f>
        <v>2880</v>
      </c>
      <c r="G8" s="12"/>
      <c r="H8" s="12">
        <f t="shared" si="0"/>
        <v>5760</v>
      </c>
      <c r="I8" s="9"/>
      <c r="J8" s="27"/>
    </row>
    <row r="9" spans="1:13" ht="76.5" customHeight="1">
      <c r="A9" s="10">
        <v>6</v>
      </c>
      <c r="B9" s="28" t="s">
        <v>18</v>
      </c>
      <c r="C9" s="30" t="s">
        <v>14</v>
      </c>
      <c r="D9" s="14">
        <v>225</v>
      </c>
      <c r="E9" s="11">
        <v>16</v>
      </c>
      <c r="F9" s="12">
        <f t="shared" si="1"/>
        <v>3600</v>
      </c>
      <c r="G9" s="12"/>
      <c r="H9" s="12">
        <f t="shared" si="0"/>
        <v>7200</v>
      </c>
      <c r="I9" s="9"/>
      <c r="J9" s="27"/>
    </row>
    <row r="10" spans="1:13" ht="51" customHeight="1">
      <c r="A10" s="6"/>
      <c r="B10" s="26" t="s">
        <v>21</v>
      </c>
      <c r="C10" s="15"/>
      <c r="D10" s="16"/>
      <c r="E10" s="17">
        <f>SUM(E4:E9)</f>
        <v>358</v>
      </c>
      <c r="F10" s="18">
        <f>SUM(F4:F9)</f>
        <v>74160</v>
      </c>
      <c r="G10" s="18"/>
      <c r="H10" s="24">
        <f>F10*2</f>
        <v>148320</v>
      </c>
      <c r="I10" s="25"/>
      <c r="J10" s="43"/>
      <c r="K10" s="19"/>
      <c r="L10" s="19"/>
      <c r="M10" s="19"/>
    </row>
    <row r="11" spans="1:13" ht="63.75" customHeight="1">
      <c r="A11" s="8"/>
      <c r="B11" s="29"/>
      <c r="C11" s="37"/>
      <c r="D11" s="38"/>
      <c r="E11" s="38"/>
      <c r="F11" s="38"/>
      <c r="G11" s="38"/>
      <c r="H11" s="39"/>
      <c r="I11" s="25" t="s">
        <v>11</v>
      </c>
      <c r="J11" s="44"/>
    </row>
    <row r="12" spans="1:13" ht="66" customHeight="1">
      <c r="A12" s="23"/>
      <c r="B12" s="23" t="s">
        <v>7</v>
      </c>
      <c r="C12" s="40"/>
      <c r="D12" s="41"/>
      <c r="E12" s="41"/>
      <c r="F12" s="41"/>
      <c r="G12" s="41"/>
      <c r="H12" s="41"/>
      <c r="I12" s="41"/>
      <c r="J12" s="42"/>
    </row>
    <row r="13" spans="1:13" ht="68.25" customHeight="1">
      <c r="A13" s="23"/>
      <c r="B13" s="23" t="s">
        <v>8</v>
      </c>
      <c r="C13" s="40"/>
      <c r="D13" s="41"/>
      <c r="E13" s="41"/>
      <c r="F13" s="41"/>
      <c r="G13" s="41"/>
      <c r="H13" s="41"/>
      <c r="I13" s="41"/>
      <c r="J13" s="42"/>
    </row>
    <row r="14" spans="1:13" ht="14.25">
      <c r="A14" s="20"/>
      <c r="B14" s="20"/>
      <c r="C14" s="20"/>
      <c r="D14" s="20"/>
      <c r="E14" s="21"/>
      <c r="F14" s="22"/>
      <c r="G14" s="22"/>
    </row>
  </sheetData>
  <mergeCells count="6">
    <mergeCell ref="A1:J1"/>
    <mergeCell ref="C11:H11"/>
    <mergeCell ref="C12:J12"/>
    <mergeCell ref="C13:J13"/>
    <mergeCell ref="J10:J11"/>
    <mergeCell ref="A2:J2"/>
  </mergeCells>
  <phoneticPr fontId="0" type="noConversion"/>
  <conditionalFormatting sqref="D4:D10">
    <cfRule type="cellIs" dxfId="1" priority="1" stopIfTrue="1" operator="equal">
      <formula>0</formula>
    </cfRule>
  </conditionalFormatting>
  <conditionalFormatting sqref="F4:H10 D17:D22 F17:G22 D24:D27 F24:G27">
    <cfRule type="cellIs" dxfId="0" priority="21" stopIfTrue="1" operator="equal">
      <formula>0</formula>
    </cfRule>
  </conditionalFormatting>
  <printOptions horizontalCentered="1" verticalCentered="1"/>
  <pageMargins left="0.23622047244094491" right="0.23622047244094491" top="0.39370078740157483" bottom="0" header="0.31496062992125984" footer="0"/>
  <pageSetup paperSize="8" scale="70" fitToHeight="0" orientation="landscape" r:id="rId1"/>
  <headerFooter alignWithMargins="0">
    <oddFooter>&amp;CPagina &amp;P di &amp;N</oddFooter>
  </headerFooter>
  <rowBreaks count="1" manualBreakCount="1">
    <brk id="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GARA service AGE</vt:lpstr>
      <vt:lpstr>'GARA service AGE'!Area_stampa</vt:lpstr>
      <vt:lpstr>'GARA service AGE'!Titoli_stampa</vt:lpstr>
    </vt:vector>
  </TitlesOfParts>
  <Company>Alfa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giuseppe.deluca</dc:creator>
  <cp:lastModifiedBy>Rossella Mercadante</cp:lastModifiedBy>
  <cp:lastPrinted>2024-05-23T08:22:12Z</cp:lastPrinted>
  <dcterms:created xsi:type="dcterms:W3CDTF">2007-12-28T15:41:48Z</dcterms:created>
  <dcterms:modified xsi:type="dcterms:W3CDTF">2024-07-10T12:42:41Z</dcterms:modified>
</cp:coreProperties>
</file>